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kwhcorp.sharepoint.com/bestanden/Documenten/Kwaliteitsbeleid ISO/8. Productgroepen/Inzicht/Huurdersonderzoek/2. Vragenlijsten/Zonder macro's/"/>
    </mc:Choice>
  </mc:AlternateContent>
  <xr:revisionPtr revIDLastSave="86" documentId="8_{6D9FF373-6FD5-46E2-B5B9-7EECFBA3573A}" xr6:coauthVersionLast="47" xr6:coauthVersionMax="47" xr10:uidLastSave="{FB7DA0F0-409A-4B25-A7B4-BCDBE6261651}"/>
  <workbookProtection workbookAlgorithmName="SHA-512" workbookHashValue="h2msWNlGDHIFyy9MFdoTVMCzCtzyk4yvBwCjP2lSBv6I91cGqNcPYmXBOm5i4u/kBr1prBjY1Kka2ccrEYXzNQ==" workbookSaltValue="1vf+fmkyCYG5+gAuTojyIA==" workbookSpinCount="100000" lockStructure="1"/>
  <bookViews>
    <workbookView xWindow="-120" yWindow="-120" windowWidth="29040" windowHeight="15720" tabRatio="680" xr2:uid="{2D9BD156-F4CB-4CEB-A6C0-2831D0AB46E6}"/>
  </bookViews>
  <sheets>
    <sheet name="Reparaties" sheetId="2" r:id="rId1"/>
    <sheet name="Tabel" sheetId="3" state="hidden" r:id="rId2"/>
  </sheets>
  <definedNames>
    <definedName name="_xlnm._FilterDatabase" localSheetId="0" hidden="1">Reparaties!$C$10:$D$10</definedName>
    <definedName name="Antwoordlijst1">OFFSET(INDIRECT("Tabel!H"&amp;SUBSTITUTE(#REF!,"R","")+1),0,0,1,INDIRECT("Tabel!G"&amp;SUBSTITUTE(#REF!,"R","")+1))</definedName>
    <definedName name="Antwoordlijst2">OFFSET(INDIRECT("Tabel!H"&amp;SUBSTITUTE(Reparaties!XFC1,"R","")+1),0,0,1,INDIRECT("Tabel!G"&amp;SUBSTITUTE(Reparaties!XFC1,"R","")+1))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2" l="1"/>
  <c r="A81" i="2"/>
  <c r="A82" i="2"/>
  <c r="A83" i="2"/>
  <c r="A97" i="2" l="1"/>
  <c r="A101" i="2"/>
  <c r="A102" i="2"/>
  <c r="A103" i="2"/>
  <c r="A104" i="2"/>
  <c r="A105" i="2"/>
  <c r="A106" i="2"/>
  <c r="A107" i="2"/>
  <c r="A111" i="2"/>
  <c r="A112" i="2"/>
  <c r="A113" i="2"/>
  <c r="A114" i="2"/>
  <c r="A115" i="2"/>
  <c r="A116" i="2"/>
  <c r="A117" i="2"/>
  <c r="A118" i="2"/>
  <c r="A119" i="2"/>
  <c r="A123" i="2"/>
  <c r="A124" i="2"/>
  <c r="A125" i="2"/>
  <c r="A126" i="2"/>
  <c r="A69" i="2"/>
  <c r="A71" i="2"/>
  <c r="A72" i="2"/>
  <c r="A73" i="2"/>
  <c r="A74" i="2"/>
  <c r="A75" i="2"/>
  <c r="A76" i="2"/>
  <c r="A77" i="2"/>
  <c r="A78" i="2"/>
  <c r="A50" i="2"/>
  <c r="A51" i="2"/>
  <c r="A52" i="2"/>
  <c r="A53" i="2"/>
  <c r="A54" i="2"/>
  <c r="A55" i="2"/>
  <c r="A56" i="2"/>
  <c r="A57" i="2"/>
  <c r="A58" i="2"/>
  <c r="A59" i="2"/>
  <c r="A60" i="2"/>
  <c r="H3" i="3" l="1"/>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2" i="3"/>
  <c r="A30" i="2" l="1"/>
  <c r="A34" i="2"/>
  <c r="A36" i="2"/>
  <c r="A37" i="2"/>
  <c r="A38" i="2"/>
  <c r="A40" i="2"/>
  <c r="A43" i="2"/>
  <c r="A12" i="2"/>
  <c r="I3" i="3"/>
  <c r="I4" i="3"/>
  <c r="I5" i="3"/>
  <c r="G5" i="3" s="1"/>
  <c r="I6" i="3"/>
  <c r="G6" i="3" s="1"/>
  <c r="I7" i="3"/>
  <c r="I8" i="3"/>
  <c r="I9" i="3"/>
  <c r="I10" i="3"/>
  <c r="G10" i="3" s="1"/>
  <c r="I11" i="3"/>
  <c r="I12" i="3"/>
  <c r="I13" i="3"/>
  <c r="I14" i="3"/>
  <c r="G14" i="3" s="1"/>
  <c r="I15" i="3"/>
  <c r="G15" i="3" s="1"/>
  <c r="I16" i="3"/>
  <c r="G16" i="3" s="1"/>
  <c r="I17" i="3"/>
  <c r="G17" i="3" s="1"/>
  <c r="I18" i="3"/>
  <c r="G18" i="3" s="1"/>
  <c r="I19" i="3"/>
  <c r="G19" i="3" s="1"/>
  <c r="I20" i="3"/>
  <c r="G20" i="3" s="1"/>
  <c r="I21" i="3"/>
  <c r="G21" i="3" s="1"/>
  <c r="I22" i="3"/>
  <c r="G22" i="3" s="1"/>
  <c r="I23" i="3"/>
  <c r="I24" i="3"/>
  <c r="G24" i="3" s="1"/>
  <c r="I25" i="3"/>
  <c r="G25" i="3" s="1"/>
  <c r="I26" i="3"/>
  <c r="I27" i="3"/>
  <c r="I28" i="3"/>
  <c r="I29" i="3"/>
  <c r="I30" i="3"/>
  <c r="I31" i="3"/>
  <c r="I32" i="3"/>
  <c r="I33" i="3"/>
  <c r="I34" i="3"/>
  <c r="I35" i="3"/>
  <c r="I36" i="3"/>
  <c r="I37" i="3"/>
  <c r="G37" i="3" s="1"/>
  <c r="I38" i="3"/>
  <c r="I39" i="3"/>
  <c r="I40" i="3"/>
  <c r="G40" i="3" s="1"/>
  <c r="I41" i="3"/>
  <c r="G41" i="3" s="1"/>
  <c r="I42" i="3"/>
  <c r="I43" i="3"/>
  <c r="I44" i="3"/>
  <c r="G44" i="3" s="1"/>
  <c r="I45" i="3"/>
  <c r="G45" i="3" s="1"/>
  <c r="I46" i="3"/>
  <c r="G46" i="3" s="1"/>
  <c r="I47" i="3"/>
  <c r="G47" i="3" s="1"/>
  <c r="I48" i="3"/>
  <c r="G48" i="3" s="1"/>
  <c r="I49" i="3"/>
  <c r="G49" i="3" s="1"/>
  <c r="I50" i="3"/>
  <c r="I51" i="3"/>
  <c r="I52" i="3"/>
  <c r="I53" i="3"/>
  <c r="I54" i="3"/>
  <c r="I55" i="3"/>
  <c r="I56" i="3"/>
  <c r="I57" i="3"/>
  <c r="G57" i="3" s="1"/>
  <c r="I58" i="3"/>
  <c r="I59" i="3"/>
  <c r="I60" i="3"/>
  <c r="I61" i="3"/>
  <c r="I62" i="3"/>
  <c r="I63" i="3"/>
  <c r="G63" i="3" s="1"/>
  <c r="I64" i="3"/>
  <c r="I65" i="3"/>
  <c r="I66" i="3"/>
  <c r="I67" i="3"/>
  <c r="I68" i="3"/>
  <c r="G68" i="3" s="1"/>
  <c r="I69" i="3"/>
  <c r="G69" i="3" s="1"/>
  <c r="I70" i="3"/>
  <c r="G70" i="3" s="1"/>
  <c r="I71" i="3"/>
  <c r="G71" i="3" s="1"/>
  <c r="I72" i="3"/>
  <c r="G72" i="3" s="1"/>
  <c r="I73" i="3"/>
  <c r="G73" i="3" s="1"/>
  <c r="I74" i="3"/>
  <c r="G74" i="3" s="1"/>
  <c r="I75" i="3"/>
  <c r="I76" i="3"/>
  <c r="I77" i="3"/>
  <c r="G77" i="3" s="1"/>
  <c r="I78" i="3"/>
  <c r="I79" i="3"/>
  <c r="G79" i="3" s="1"/>
  <c r="I80" i="3"/>
  <c r="G80" i="3" s="1"/>
  <c r="I81" i="3"/>
  <c r="I82" i="3"/>
  <c r="G82" i="3" s="1"/>
  <c r="I83" i="3"/>
  <c r="G83" i="3" s="1"/>
  <c r="I84" i="3"/>
  <c r="I85" i="3"/>
  <c r="G85" i="3" s="1"/>
  <c r="I86" i="3"/>
  <c r="I87" i="3"/>
  <c r="I88" i="3"/>
  <c r="I89" i="3"/>
  <c r="I2" i="3"/>
  <c r="G3" i="3"/>
  <c r="G4" i="3"/>
  <c r="G7" i="3"/>
  <c r="G8" i="3"/>
  <c r="G9" i="3"/>
  <c r="G11" i="3"/>
  <c r="G12" i="3"/>
  <c r="G13" i="3"/>
  <c r="G23" i="3"/>
  <c r="G26" i="3"/>
  <c r="G27" i="3"/>
  <c r="G28" i="3"/>
  <c r="G29" i="3"/>
  <c r="G30" i="3"/>
  <c r="G31" i="3"/>
  <c r="G32" i="3"/>
  <c r="G33" i="3"/>
  <c r="G34" i="3"/>
  <c r="G35" i="3"/>
  <c r="G36" i="3"/>
  <c r="G38" i="3"/>
  <c r="G39" i="3"/>
  <c r="G42" i="3"/>
  <c r="G43" i="3"/>
  <c r="G50" i="3"/>
  <c r="G51" i="3"/>
  <c r="G52" i="3"/>
  <c r="G53" i="3"/>
  <c r="G54" i="3"/>
  <c r="G55" i="3"/>
  <c r="G56" i="3"/>
  <c r="G58" i="3"/>
  <c r="G59" i="3"/>
  <c r="G60" i="3"/>
  <c r="G61" i="3"/>
  <c r="G62" i="3"/>
  <c r="G64" i="3"/>
  <c r="G65" i="3"/>
  <c r="G66" i="3"/>
  <c r="G67" i="3"/>
  <c r="G75" i="3"/>
  <c r="G78" i="3"/>
  <c r="G81" i="3"/>
  <c r="G84" i="3"/>
  <c r="G86" i="3"/>
  <c r="G87" i="3"/>
  <c r="G88" i="3"/>
  <c r="G89" i="3"/>
  <c r="G2" i="3" l="1"/>
  <c r="A13" i="2"/>
  <c r="G76" i="3"/>
  <c r="A18" i="2" l="1"/>
  <c r="A19" i="2" l="1"/>
  <c r="A20" i="2" l="1"/>
  <c r="A21" i="2" l="1"/>
  <c r="A22" i="2" l="1"/>
  <c r="A26" i="2"/>
  <c r="A23" i="2" l="1"/>
  <c r="A27" i="2"/>
  <c r="A24" i="2" l="1"/>
  <c r="A25" i="2" s="1"/>
  <c r="A28" i="2" s="1"/>
  <c r="A29" i="2" l="1"/>
  <c r="A31" i="2" s="1"/>
  <c r="A32" i="2" s="1"/>
  <c r="A33" i="2" l="1"/>
  <c r="A35" i="2" l="1"/>
  <c r="A39" i="2"/>
  <c r="A41" i="2" l="1"/>
  <c r="A42" i="2" l="1"/>
  <c r="A44" i="2" l="1"/>
  <c r="A49" i="2" s="1"/>
  <c r="A65" i="2" s="1"/>
  <c r="A66" i="2" s="1"/>
  <c r="A67" i="2" s="1"/>
  <c r="A68" i="2" s="1"/>
  <c r="A70" i="2" s="1"/>
  <c r="A79" i="2" s="1"/>
  <c r="A98" i="2" l="1"/>
  <c r="A99" i="2" s="1"/>
  <c r="A100" i="2" s="1"/>
  <c r="A127" i="2" l="1"/>
</calcChain>
</file>

<file path=xl/sharedStrings.xml><?xml version="1.0" encoding="utf-8"?>
<sst xmlns="http://schemas.openxmlformats.org/spreadsheetml/2006/main" count="1316" uniqueCount="534">
  <si>
    <t>Hieronder staan alle vragen waarmee je je vragenlijst kunt samenstellen. Zo kun je de vragenlijst precies laten aansluiten op het proces dat huurders bij jullie corporatie doorlopen. Wil je de antwoordopties bekijken, klik dan op het pijltje dat je ziet als je de vraag selecteert. De vragen in het wit zijn vragen die wij adviseren. Je kunt deze aanvullen met vragen uit de bibliotheek (in het paars).</t>
  </si>
  <si>
    <t>Betekenis icoontjes in de vragenlijst</t>
  </si>
  <si>
    <t>In de vragenlijst staan diverse iconen bij vragen. Deze hebben de volgende betekenis:</t>
  </si>
  <si>
    <t xml:space="preserve">        Vraag keurmerk KWH-Huurlabel. Vraag telt mee in de onderdeelscore</t>
  </si>
  <si>
    <t xml:space="preserve">        Vraag keurmerk KWH-Huurlabel</t>
  </si>
  <si>
    <t xml:space="preserve">        Aanbevolen vraag</t>
  </si>
  <si>
    <t xml:space="preserve">        Aedes-benchmark vraag (deelscore en indicatoren)</t>
  </si>
  <si>
    <t>Algemeen</t>
  </si>
  <si>
    <t>Vergelijkbare vraag 2021</t>
  </si>
  <si>
    <t>Kolom3</t>
  </si>
  <si>
    <t>Kolom1</t>
  </si>
  <si>
    <t>Kolom13</t>
  </si>
  <si>
    <t>Kolom14</t>
  </si>
  <si>
    <t>Kolom12</t>
  </si>
  <si>
    <t>Kolom2</t>
  </si>
  <si>
    <t>R1</t>
  </si>
  <si>
    <r>
      <rPr>
        <b/>
        <sz val="10"/>
        <color theme="3"/>
        <rFont val="Arial"/>
        <family val="2"/>
      </rPr>
      <t>Iemand van [naam corporatie] en/of een aannemer is [pas of inlezen datum] bij u langs geweest voor een reparatie (inlezen type). Wat vindt u van wat ze voor u hebben gedaan vanaf het moment dat u de reparatie heeft gemeld? Geef een rapportcijfer.</t>
    </r>
    <r>
      <rPr>
        <sz val="10"/>
        <color theme="3"/>
        <rFont val="Arial"/>
        <family val="2"/>
      </rPr>
      <t xml:space="preserve">
</t>
    </r>
    <r>
      <rPr>
        <i/>
        <sz val="10"/>
        <color theme="3"/>
        <rFont val="Arial"/>
        <family val="2"/>
      </rPr>
      <t xml:space="preserve">Of als reparaties zijn uitbesteed (kan in het adressenbestand worden aangegeven): </t>
    </r>
    <r>
      <rPr>
        <sz val="10"/>
        <color theme="3"/>
        <rFont val="Arial"/>
        <family val="2"/>
      </rPr>
      <t xml:space="preserve">
</t>
    </r>
    <r>
      <rPr>
        <b/>
        <sz val="10"/>
        <color theme="3"/>
        <rFont val="Arial"/>
        <family val="2"/>
      </rPr>
      <t>Iemand van [naam aannemer] is [pas of inlezen datum], in opdracht van [naam corporatie], bij u langs geweest voor een reparatie (inlezen type). Wat vindt u van wat ze voor u hebben gedaan vanaf het moment dat u de reparatie heeft gemeld? Geef een rapportcijfer.</t>
    </r>
  </si>
  <si>
    <t>KWH's keuze</t>
  </si>
  <si>
    <t>R2</t>
  </si>
  <si>
    <t>Waarom geeft u een [inlezen cijfer RAL0100]?</t>
  </si>
  <si>
    <t>R1_3</t>
  </si>
  <si>
    <t>Melden van de reparatie</t>
  </si>
  <si>
    <t>R3</t>
  </si>
  <si>
    <t>Hoe heeft u uw reparatie gemeld?</t>
  </si>
  <si>
    <t>XR1</t>
  </si>
  <si>
    <t>R4</t>
  </si>
  <si>
    <t xml:space="preserve">Hoe snel kreeg u een medewerker aan de telefoon? Geef een rapportcijfer.
</t>
  </si>
  <si>
    <t>Bibliotheek</t>
  </si>
  <si>
    <t>R5</t>
  </si>
  <si>
    <t>Waarom geeft u een [inlezen cijfer RME0400]?</t>
  </si>
  <si>
    <t>R6</t>
  </si>
  <si>
    <t>Hoe makkelijk was het om de reparatie te melden? Geef een rapportcijfer.</t>
  </si>
  <si>
    <t>R7</t>
  </si>
  <si>
    <t>Waarom geeft u een [inlezen cijfer RME0600]?</t>
  </si>
  <si>
    <t>R8</t>
  </si>
  <si>
    <t>Heeft u contact gehad met [naam corporatie] of met de aannemer toen u de reparatie meldde?</t>
  </si>
  <si>
    <t>R19</t>
  </si>
  <si>
    <t>R9</t>
  </si>
  <si>
    <t xml:space="preserve">Wat vond u van het contact met de medewerker van [naam corporatie]? Geef een rapportcijfer.
</t>
  </si>
  <si>
    <t>XR3</t>
  </si>
  <si>
    <t>R10</t>
  </si>
  <si>
    <t>Waarom geeft u een [inlezen cijfer RME0900]?</t>
  </si>
  <si>
    <t>R11</t>
  </si>
  <si>
    <t xml:space="preserve">Hoe vriendelijk was deze medewerker voor u? Geef een rapportcijfer.
</t>
  </si>
  <si>
    <t>R12</t>
  </si>
  <si>
    <t>Waarom geeft u een [inlezen antwoord RME1100]?</t>
  </si>
  <si>
    <t>R13</t>
  </si>
  <si>
    <t xml:space="preserve">Hoe goed heeft deze medewerker u geholpen? Geef een rapportcijfer.
</t>
  </si>
  <si>
    <t>XR5</t>
  </si>
  <si>
    <t>R14</t>
  </si>
  <si>
    <t>Waarom geeft u een [inlezen antwoord RME1300]?</t>
  </si>
  <si>
    <t>R15</t>
  </si>
  <si>
    <t>Hoe goed heeft deze medewerker zijn of haar werk bij het melden uitgevoerd? Geef een rapportcijfer.</t>
  </si>
  <si>
    <t>R16</t>
  </si>
  <si>
    <t>Waarom geeft u een [inlezen antwoord RME1500]?</t>
  </si>
  <si>
    <t>R17</t>
  </si>
  <si>
    <t xml:space="preserve">Nam deze medewerker genoeg tijd voor u?
</t>
  </si>
  <si>
    <t>R18</t>
  </si>
  <si>
    <t>Wat vond u van het contact met de medewerker van de aannemer? Geef een rapportcijfer.</t>
  </si>
  <si>
    <t>XR4</t>
  </si>
  <si>
    <t>Waarom geeft u [inlezen antwoord RME1800]?</t>
  </si>
  <si>
    <t>R20</t>
  </si>
  <si>
    <t>Hoe vriendelijk was de medewerker van de aannemer voor u? Geef een rapportcijfer.</t>
  </si>
  <si>
    <t>R21</t>
  </si>
  <si>
    <t>Waarom geeft u een [inlezen antwoord RME2000]?</t>
  </si>
  <si>
    <t>R22</t>
  </si>
  <si>
    <t>Hoe goed heeft de medewerker van de aannemer u geholpen? Geef een rapportcijfer.</t>
  </si>
  <si>
    <t>R23</t>
  </si>
  <si>
    <t>Waarom geeft u een [inlezen antwoord RME2200]?</t>
  </si>
  <si>
    <t>R24</t>
  </si>
  <si>
    <t>Hoe goed heeft de medewerker van de aannemer zijn of haar werk bij het melden uitgevoerd? Geef een rapportcijfer.</t>
  </si>
  <si>
    <t>R25</t>
  </si>
  <si>
    <t>Waarom geeft u een [inlezen antwoord RME2400]?</t>
  </si>
  <si>
    <t>R26</t>
  </si>
  <si>
    <t>Nam de medewerker van de aannemer genoeg tijd voor u?</t>
  </si>
  <si>
    <t>R27</t>
  </si>
  <si>
    <t>Wist u wat u kon verwachten nadat u de reparatie had gemeld? Hoe duidelijk was dat voor u? Geef een rapportcijfer.</t>
  </si>
  <si>
    <t>XR16</t>
  </si>
  <si>
    <t>R28</t>
  </si>
  <si>
    <t>Waarom geeft u een [inlezen antwoord RME2700]?</t>
  </si>
  <si>
    <t>R29</t>
  </si>
  <si>
    <t>Hoe meldt u het liefst een reparatie?</t>
  </si>
  <si>
    <t>Afspraak plannen</t>
  </si>
  <si>
    <t>Kolom122</t>
  </si>
  <si>
    <t>R30</t>
  </si>
  <si>
    <t xml:space="preserve">Kon u de reparatie laten inplannen op een moment dat u goed uitkwam? </t>
  </si>
  <si>
    <t>R31</t>
  </si>
  <si>
    <t>Is er eerst iemand langs geweest om de reparatie te beoordelen?</t>
  </si>
  <si>
    <t>R32</t>
  </si>
  <si>
    <t>Kwam deze medewerker op tijd?</t>
  </si>
  <si>
    <t>R33</t>
  </si>
  <si>
    <t>Wat vond u van het contact met deze medewerker? Geef een rapportcijfer.</t>
  </si>
  <si>
    <t>R34</t>
  </si>
  <si>
    <t>Waarom geeft u een [inlezen antwoord RAP3300]?</t>
  </si>
  <si>
    <t>R35</t>
  </si>
  <si>
    <t>Hoe vriendelijk was deze medewerker voor u? Geef een rapportcijfer.</t>
  </si>
  <si>
    <t>R36</t>
  </si>
  <si>
    <t>Waarom geeft u een [inlezen antwoord RAP3500]?</t>
  </si>
  <si>
    <t>R37</t>
  </si>
  <si>
    <t>Hoe goed heeft deze medewerker u geholpen? Geef een rapportcijfer.</t>
  </si>
  <si>
    <t>R38</t>
  </si>
  <si>
    <t>Waarom geeft u een [inlezen antwoord RAP3700]?</t>
  </si>
  <si>
    <t>R39</t>
  </si>
  <si>
    <t>Hoe goed heeft deze medewerker zijn of haar uitgevoerd? Geef een rapportcijfer.</t>
  </si>
  <si>
    <t>R40</t>
  </si>
  <si>
    <t>Waarom geeft u een [inlezen antwoord RAP3900]?</t>
  </si>
  <si>
    <t>R41</t>
  </si>
  <si>
    <t>Nam deze medewerker genoeg tijd voor u?</t>
  </si>
  <si>
    <t>Reparatie uitvoeren</t>
  </si>
  <si>
    <t>R42</t>
  </si>
  <si>
    <t>Hoe vaak is er iemand langs geweest om de reparatie te doen?</t>
  </si>
  <si>
    <t>R43</t>
  </si>
  <si>
    <t xml:space="preserve">Begreep u waarom de reparatie niet in 1 keer klaar was?
</t>
  </si>
  <si>
    <t>R44</t>
  </si>
  <si>
    <t xml:space="preserve">Begreep u wat er na de eerste afspraak zou gebeuren?
</t>
  </si>
  <si>
    <t>R45</t>
  </si>
  <si>
    <r>
      <rPr>
        <b/>
        <sz val="10"/>
        <color theme="3"/>
        <rFont val="Arial"/>
        <family val="2"/>
      </rPr>
      <t>U heeft de reparatie gemeld. Wat vindt u van hoe snel [naam corporatie] of de aannemer de reparatie daarna heeft gedaan? Geef een rapportcijfer.</t>
    </r>
    <r>
      <rPr>
        <sz val="10"/>
        <color theme="3"/>
        <rFont val="Arial"/>
        <family val="2"/>
      </rPr>
      <t xml:space="preserve">
</t>
    </r>
    <r>
      <rPr>
        <i/>
        <sz val="10"/>
        <color theme="3"/>
        <rFont val="Arial"/>
        <family val="2"/>
      </rPr>
      <t xml:space="preserve">Of als reparaties zijn uitbesteed (kan in het adressenbestand worden aangegeven): </t>
    </r>
    <r>
      <rPr>
        <sz val="10"/>
        <color theme="3"/>
        <rFont val="Arial"/>
        <family val="2"/>
      </rPr>
      <t xml:space="preserve">
</t>
    </r>
    <r>
      <rPr>
        <b/>
        <sz val="10"/>
        <color theme="3"/>
        <rFont val="Arial"/>
        <family val="2"/>
      </rPr>
      <t>U heeft de reparatie gemeld. Wat vindt u van hoe snel de aannemer de reparatie daarna heeft gedaan? Geef een rapportcijfer</t>
    </r>
    <r>
      <rPr>
        <sz val="10"/>
        <color theme="3"/>
        <rFont val="Arial"/>
        <family val="2"/>
      </rPr>
      <t>.</t>
    </r>
  </si>
  <si>
    <t>R46</t>
  </si>
  <si>
    <t>Waarom geeft u een [inlezen antwoord RUI4500]?</t>
  </si>
  <si>
    <t>R47</t>
  </si>
  <si>
    <t xml:space="preserve">Wat vond u van de [functienaam] die de reparatie deed? Geef een rapportcijfer. 
</t>
  </si>
  <si>
    <t>R48</t>
  </si>
  <si>
    <t>Waarom geeft u een [inlezen antwoord RUI4700]?</t>
  </si>
  <si>
    <t>R49</t>
  </si>
  <si>
    <t xml:space="preserve">Hoe vriendelijk was de [functienaam] voor u? Geef een rapportcijfer.
</t>
  </si>
  <si>
    <t>R50</t>
  </si>
  <si>
    <t>Waarom geeft u een [inlezen antwoord RUI4900]?</t>
  </si>
  <si>
    <t>R51</t>
  </si>
  <si>
    <t xml:space="preserve">Hoe goed heeft de [functienaam] u geholpen? Geef een rapportcijfer.
</t>
  </si>
  <si>
    <t>R52</t>
  </si>
  <si>
    <t>Waarom geeft u een [inlezen antwoord RUI5100]?</t>
  </si>
  <si>
    <t>R53</t>
  </si>
  <si>
    <t xml:space="preserve">Heeft de [functienaam] netjes gewerkt?
</t>
  </si>
  <si>
    <t>R54</t>
  </si>
  <si>
    <t xml:space="preserve">Heeft de [functienaam] zich aan u voorgesteld?
</t>
  </si>
  <si>
    <t>R55</t>
  </si>
  <si>
    <t xml:space="preserve">Heeft de  [functienaam] u verteld hoe hij of zij de reparatie ging doen? 
</t>
  </si>
  <si>
    <t>R56</t>
  </si>
  <si>
    <t>Wat vindt u van het resultaat van de reparatie? Geef een rapportcijfer.</t>
  </si>
  <si>
    <t>R57</t>
  </si>
  <si>
    <t>Waarom geeft u een [inlezen antwoord RUI5600]?</t>
  </si>
  <si>
    <t>R58</t>
  </si>
  <si>
    <t xml:space="preserve">Was er nog iets niet goed nadat de reparatie klaar was?
</t>
  </si>
  <si>
    <t>R59</t>
  </si>
  <si>
    <t xml:space="preserve">Wat vindt u van de manier waarop ze het hebben opgelost? Geef een rapportcijfer.
</t>
  </si>
  <si>
    <t>R60</t>
  </si>
  <si>
    <t>Waarom geeft u een [inlezen antwoord RUI5900]?</t>
  </si>
  <si>
    <t>Overig</t>
  </si>
  <si>
    <t>R61</t>
  </si>
  <si>
    <t>Hoe makkelijk of moeilijk was het om de reparatie gedaan te krijgen?</t>
  </si>
  <si>
    <t>R62</t>
  </si>
  <si>
    <r>
      <t>Heeft u nog opmerkingen over wat [naam corporatie] voor u gedaan heeft bij de reparatie?</t>
    </r>
    <r>
      <rPr>
        <i/>
        <sz val="10"/>
        <color theme="3"/>
        <rFont val="Arial"/>
        <family val="2"/>
      </rPr>
      <t xml:space="preserve">
Of als de reparatie is uitbesteed: kan in het adressenbestand worden aangegeven:</t>
    </r>
    <r>
      <rPr>
        <b/>
        <sz val="10"/>
        <color theme="3"/>
        <rFont val="Arial"/>
        <family val="2"/>
      </rPr>
      <t xml:space="preserve">
Heeft u nog opmerkingen over wat de aannemer voor u gedaan heeft bij de reparatie?</t>
    </r>
  </si>
  <si>
    <t>R63</t>
  </si>
  <si>
    <r>
      <t xml:space="preserve">Welke tips heeft u voor [naam corporatie] als ze een reparatie aan een woning doen?
</t>
    </r>
    <r>
      <rPr>
        <i/>
        <sz val="10"/>
        <color theme="3"/>
        <rFont val="Arial"/>
        <family val="2"/>
      </rPr>
      <t xml:space="preserve">Of als de reparatie is uitbesteed: kan in het adressenbestand worden aangegeven:
</t>
    </r>
    <r>
      <rPr>
        <b/>
        <sz val="10"/>
        <color theme="3"/>
        <rFont val="Arial"/>
        <family val="2"/>
      </rPr>
      <t>Welke tips heeft u voor de aannemer als ze een reparatie aan een woning doen?</t>
    </r>
  </si>
  <si>
    <t>R65</t>
  </si>
  <si>
    <t>Wat vindt u het belangrijkste bij reparaties in uw woning? 
U kunt 3 antwoorden kiezen.</t>
  </si>
  <si>
    <t>R66</t>
  </si>
  <si>
    <t xml:space="preserve">Wat vindt u belangrijk bij reparaties in uw woning?
</t>
  </si>
  <si>
    <t>R64</t>
  </si>
  <si>
    <r>
      <t xml:space="preserve">Stel u voor dat u met vrienden of familie praat over {{corpnaam}}. Zou u positieve dingen zeggen?
</t>
    </r>
    <r>
      <rPr>
        <sz val="10"/>
        <color theme="3"/>
        <rFont val="Arial"/>
        <family val="2"/>
      </rPr>
      <t>U kunt antwoord geven op een schaal van 0 t/m 10, waarbij 0 is zeer onwaarschijnlijk en 10 is zeer waarschijnlijk.</t>
    </r>
  </si>
  <si>
    <t>XR17</t>
  </si>
  <si>
    <t>Ontevredenheid</t>
  </si>
  <si>
    <t>R67</t>
  </si>
  <si>
    <t xml:space="preserve">U heeft soms een 5 of lager gegeven. Heeft u [naam corporatie] laten weten dat u niet tevreden bent?
</t>
  </si>
  <si>
    <t>ONT1</t>
  </si>
  <si>
    <t>R68</t>
  </si>
  <si>
    <t xml:space="preserve">Hoe ging [naam corporatie] om met uw melding? Geef een rapportcijfer.
</t>
  </si>
  <si>
    <t>R69</t>
  </si>
  <si>
    <t>Waarom geeft u een [inlezen antwoord RON6800]?</t>
  </si>
  <si>
    <t>R70</t>
  </si>
  <si>
    <t xml:space="preserve">Nam [naam corporatie] uw melding serieus?
</t>
  </si>
  <si>
    <t>ONT4</t>
  </si>
  <si>
    <t>R71</t>
  </si>
  <si>
    <t xml:space="preserve">Wat vindt u van de medewerkers met wie u contact had over uw melding? Geef een rapportcijfer.
</t>
  </si>
  <si>
    <t>ONT5</t>
  </si>
  <si>
    <t>R72</t>
  </si>
  <si>
    <t>Waarom geeft u een [inlezen antwoord RON7100]?</t>
  </si>
  <si>
    <t>R73</t>
  </si>
  <si>
    <t xml:space="preserve">Heeft [naam corporatie] met u afgesproken wat ze met uw melding doen?
</t>
  </si>
  <si>
    <t>R74</t>
  </si>
  <si>
    <t xml:space="preserve">Heeft [naam corporatie] zich aan die afspraken gehouden?
</t>
  </si>
  <si>
    <t>ONT7</t>
  </si>
  <si>
    <t>R75</t>
  </si>
  <si>
    <t>U was niet tevreden. Is dat door uw melding en het contact met [naam corporatie] veranderd?</t>
  </si>
  <si>
    <t>ONT8</t>
  </si>
  <si>
    <t>R76</t>
  </si>
  <si>
    <t xml:space="preserve">Welke tips heeft u voor hoe [naam corporatie] beter met dit soort meldingen kan omgaan?
</t>
  </si>
  <si>
    <t>XONT9</t>
  </si>
  <si>
    <t>Woning en buurt</t>
  </si>
  <si>
    <t>R77</t>
  </si>
  <si>
    <t>Wat vindt u van de kwaliteit van uw woning? Geef een rapportcijfer.</t>
  </si>
  <si>
    <t>XR10</t>
  </si>
  <si>
    <t>R78</t>
  </si>
  <si>
    <r>
      <t xml:space="preserve">Waarom geeft u een [inlezen antwoord RWB7800]? 
</t>
    </r>
    <r>
      <rPr>
        <sz val="10"/>
        <color theme="3"/>
        <rFont val="Arial"/>
        <family val="2"/>
      </rPr>
      <t>U kunt meer antwoorden kiezen.</t>
    </r>
  </si>
  <si>
    <t>XR10_1</t>
  </si>
  <si>
    <t>R79</t>
  </si>
  <si>
    <r>
      <t xml:space="preserve">Waarom geeft u een [inlezen antwoord RWB7800]?
</t>
    </r>
    <r>
      <rPr>
        <sz val="10"/>
        <color theme="3"/>
        <rFont val="Arial"/>
        <family val="2"/>
      </rPr>
      <t>U kunt meer antwoorden kiezen.</t>
    </r>
  </si>
  <si>
    <t>XR10_2</t>
  </si>
  <si>
    <t>R80</t>
  </si>
  <si>
    <t>Wat vindt u van uw buurt? Geef een rapportcijfer.</t>
  </si>
  <si>
    <t>XR11</t>
  </si>
  <si>
    <t>R81</t>
  </si>
  <si>
    <r>
      <t xml:space="preserve">Waarom geeft u een [inlezen antwoord RWB8100]? 
</t>
    </r>
    <r>
      <rPr>
        <sz val="10"/>
        <color theme="3"/>
        <rFont val="Arial"/>
        <family val="2"/>
      </rPr>
      <t>U kunt meer antwoorden kiezen.</t>
    </r>
  </si>
  <si>
    <t>XR11_1</t>
  </si>
  <si>
    <t>R82</t>
  </si>
  <si>
    <t>XR11_2</t>
  </si>
  <si>
    <t>R83</t>
  </si>
  <si>
    <t>Bent u van plan om binnen één jaar te verhuizen?</t>
  </si>
  <si>
    <t>XR12</t>
  </si>
  <si>
    <t>R84</t>
  </si>
  <si>
    <t>Waarom zou u willen verhuizen? U kunt meer antwoorden kiezen.</t>
  </si>
  <si>
    <t>Achtergrond</t>
  </si>
  <si>
    <t>Kolom4</t>
  </si>
  <si>
    <t>Kolom5</t>
  </si>
  <si>
    <t>Kolom6</t>
  </si>
  <si>
    <t>R85</t>
  </si>
  <si>
    <t>Ik ben …</t>
  </si>
  <si>
    <t>XR13</t>
  </si>
  <si>
    <t>R86</t>
  </si>
  <si>
    <t>Hoe oud bent u?</t>
  </si>
  <si>
    <t>XR14</t>
  </si>
  <si>
    <t>R87</t>
  </si>
  <si>
    <t>Met wie woont u in uw woning?</t>
  </si>
  <si>
    <t>XR15</t>
  </si>
  <si>
    <t>R88</t>
  </si>
  <si>
    <t>x</t>
  </si>
  <si>
    <r>
      <rPr>
        <sz val="10"/>
        <color theme="3"/>
        <rFont val="Arial"/>
        <family val="2"/>
      </rPr>
      <t>We gebruiken uw antwoorden, maar niet uw naam. Niemand kan zien welke antwoorden u heeft gegeven. U kan ons wel toestemming geven om uw naam, adres, telefoonnummer en e-mailadres samen met uw antwoorden aan [naam corporatie] en de aannemer te geven. [Naam corporatie] en de aannemer vinden dat fijn. Ze kunnen u dan vragen stellen die helpen hun werk beter te doen. Wilt u daarom de vraag die hieronder staat beantwoorden?</t>
    </r>
    <r>
      <rPr>
        <b/>
        <sz val="10"/>
        <color theme="3"/>
        <rFont val="Arial"/>
        <family val="2"/>
      </rPr>
      <t xml:space="preserve">
Vindt u het goed als wij uw naam, adres, telefoonnummer en e-mailadres samen met uw antwoorden aan [naam corporatie] en de aannemer geven? </t>
    </r>
  </si>
  <si>
    <t>TOESTEM</t>
  </si>
  <si>
    <t>Module</t>
  </si>
  <si>
    <t>Processtap</t>
  </si>
  <si>
    <t>Vraagcode</t>
  </si>
  <si>
    <t>Vraagcode_desan</t>
  </si>
  <si>
    <t>Vraagtekst</t>
  </si>
  <si>
    <t>Instructie</t>
  </si>
  <si>
    <t>Antwoordopties</t>
  </si>
  <si>
    <t>Reparaties</t>
  </si>
  <si>
    <t>RAL0100</t>
  </si>
  <si>
    <r>
      <rPr>
        <b/>
        <sz val="10"/>
        <color theme="3"/>
        <rFont val="Arial"/>
        <family val="2"/>
      </rPr>
      <t>Welk rapportcijfer geeft u voor de dienstverlening van [naam corporatie] bij de reparatie [type] die [onlangs of inlezen datum] is uitgevoerd?</t>
    </r>
    <r>
      <rPr>
        <sz val="10"/>
        <color theme="3"/>
        <rFont val="Arial"/>
        <family val="2"/>
      </rPr>
      <t xml:space="preserve">
Of als reparaties zijn uitbesteed: 
</t>
    </r>
    <r>
      <rPr>
        <b/>
        <sz val="10"/>
        <color theme="3"/>
        <rFont val="Arial"/>
        <family val="2"/>
      </rPr>
      <t>Welk rapportcijfer geeft u voor de dienstverlening van de aannemer bij de reparatie [type] die [onlangs of inlezen datum] in opdracht van [naam corporatie] is uitgevoerd?</t>
    </r>
  </si>
  <si>
    <t xml:space="preserve"> </t>
  </si>
  <si>
    <t>Antwoordopties:</t>
  </si>
  <si>
    <t>rapportcijfers</t>
  </si>
  <si>
    <t>dat weet ik niet</t>
  </si>
  <si>
    <t>RAL0200</t>
  </si>
  <si>
    <t>Waarom geeft u een [inlezen cijfer R1]?</t>
  </si>
  <si>
    <t>open</t>
  </si>
  <si>
    <t>RME0300</t>
  </si>
  <si>
    <t>ik heb een e-mail gestuurd</t>
  </si>
  <si>
    <t>ik ben naar de website gegaan</t>
  </si>
  <si>
    <t>ik heb ingelogd op [naam huurdersportaal/het huurdersportaal]</t>
  </si>
  <si>
    <t>ik heb gebeld</t>
  </si>
  <si>
    <t>ik heb een WhatsApp’je gestuurd</t>
  </si>
  <si>
    <t>ik heb de app van [naam corporatie] gebruikt</t>
  </si>
  <si>
    <t>ik heb het persoonlijk gemeld bij een medewerker van [naam corporatie]</t>
  </si>
  <si>
    <t>iets anders: ______________________________</t>
  </si>
  <si>
    <t>RME0400</t>
  </si>
  <si>
    <r>
      <rPr>
        <b/>
        <sz val="10"/>
        <color theme="3"/>
        <rFont val="Arial"/>
        <family val="2"/>
      </rPr>
      <t>Hoe snel kreeg u een medewerker aan de telefoon? Geef een rapportcijfer.</t>
    </r>
    <r>
      <rPr>
        <sz val="10"/>
        <color theme="3"/>
        <rFont val="Arial"/>
        <family val="2"/>
      </rPr>
      <t xml:space="preserve">
</t>
    </r>
  </si>
  <si>
    <t>Wordt alleen gesteld aan de huurders die bij RME0300 aangeven de corporatie te hebben gebeld.</t>
  </si>
  <si>
    <t>RME0500</t>
  </si>
  <si>
    <r>
      <rPr>
        <b/>
        <sz val="10"/>
        <color theme="3"/>
        <rFont val="Arial"/>
        <family val="2"/>
      </rPr>
      <t>Waarom geeft u een [inlezen cijfer R4]?</t>
    </r>
    <r>
      <rPr>
        <sz val="10"/>
        <color theme="3"/>
        <rFont val="Arial"/>
        <family val="2"/>
      </rPr>
      <t xml:space="preserve">
</t>
    </r>
  </si>
  <si>
    <t>RME0600</t>
  </si>
  <si>
    <t>RME0700</t>
  </si>
  <si>
    <t>Waarom geeft u een [inlezen cijfer R6]?</t>
  </si>
  <si>
    <t>RME0800</t>
  </si>
  <si>
    <t>Heeft u contact gehad met [naam corporatie] of met een aannemer toen u de reparatie meldde?</t>
  </si>
  <si>
    <t xml:space="preserve">ja, met een medewerker van [naam corporatie] </t>
  </si>
  <si>
    <t>ja, met een aannemer</t>
  </si>
  <si>
    <t>ja, met een medewerker van [naam corporatie] en met een aannemer</t>
  </si>
  <si>
    <t>nee</t>
  </si>
  <si>
    <t>RME0900</t>
  </si>
  <si>
    <r>
      <rPr>
        <b/>
        <sz val="10"/>
        <color theme="3"/>
        <rFont val="Arial"/>
        <family val="2"/>
      </rPr>
      <t>Wat vond u van het contact met de medewerker van [naam corporatie]? Geef een rapportcijfer.</t>
    </r>
    <r>
      <rPr>
        <sz val="10"/>
        <color theme="3"/>
        <rFont val="Arial"/>
        <family val="2"/>
      </rPr>
      <t xml:space="preserve">
</t>
    </r>
  </si>
  <si>
    <t>Wordt alleen gesteld aan de huurders die bij RME0800 aangeven contact te hebben gehad met een medewerker van de corporatie.</t>
  </si>
  <si>
    <t>RME1000</t>
  </si>
  <si>
    <r>
      <rPr>
        <b/>
        <sz val="10"/>
        <color theme="3"/>
        <rFont val="Arial"/>
        <family val="2"/>
      </rPr>
      <t>Waarom geeft u een [inlezen cijfer R9]?</t>
    </r>
    <r>
      <rPr>
        <sz val="10"/>
        <color theme="3"/>
        <rFont val="Arial"/>
        <family val="2"/>
      </rPr>
      <t xml:space="preserve">
</t>
    </r>
  </si>
  <si>
    <t>RME1100</t>
  </si>
  <si>
    <r>
      <rPr>
        <b/>
        <sz val="10"/>
        <color theme="3"/>
        <rFont val="Arial"/>
        <family val="2"/>
      </rPr>
      <t>Hoe vriendelijk was deze medewerker voor u? Geef een rapportcijfer.</t>
    </r>
    <r>
      <rPr>
        <sz val="10"/>
        <color theme="3"/>
        <rFont val="Arial"/>
        <family val="2"/>
      </rPr>
      <t xml:space="preserve">
</t>
    </r>
  </si>
  <si>
    <t>RME1200</t>
  </si>
  <si>
    <r>
      <rPr>
        <b/>
        <sz val="10"/>
        <color theme="3"/>
        <rFont val="Arial"/>
        <family val="2"/>
      </rPr>
      <t>Waarom geeft u een [inlezen antwoord R11]?</t>
    </r>
    <r>
      <rPr>
        <sz val="10"/>
        <color theme="3"/>
        <rFont val="Arial"/>
        <family val="2"/>
      </rPr>
      <t xml:space="preserve">
</t>
    </r>
  </si>
  <si>
    <t>RME1300</t>
  </si>
  <si>
    <r>
      <rPr>
        <b/>
        <sz val="10"/>
        <color theme="3"/>
        <rFont val="Arial"/>
        <family val="2"/>
      </rPr>
      <t>Hoe goed heeft deze medewerker u geholpen? Geef een rapportcijfer.</t>
    </r>
    <r>
      <rPr>
        <sz val="10"/>
        <color theme="3"/>
        <rFont val="Arial"/>
        <family val="2"/>
      </rPr>
      <t xml:space="preserve">
</t>
    </r>
  </si>
  <si>
    <t>RME1400</t>
  </si>
  <si>
    <r>
      <rPr>
        <b/>
        <sz val="10"/>
        <color theme="3"/>
        <rFont val="Arial"/>
        <family val="2"/>
      </rPr>
      <t>Waarom geeft u een [inlezen antwoord R13]?</t>
    </r>
    <r>
      <rPr>
        <sz val="10"/>
        <color theme="3"/>
        <rFont val="Arial"/>
        <family val="2"/>
      </rPr>
      <t xml:space="preserve">
</t>
    </r>
  </si>
  <si>
    <t>RME1500</t>
  </si>
  <si>
    <r>
      <rPr>
        <b/>
        <sz val="10"/>
        <color theme="3"/>
        <rFont val="Arial"/>
        <family val="2"/>
      </rPr>
      <t>Hoe goed heeft deze medewerker zijn of haar werk uitgevoerd? Geef een rapportcijfer.</t>
    </r>
    <r>
      <rPr>
        <sz val="10"/>
        <color theme="3"/>
        <rFont val="Arial"/>
        <family val="2"/>
      </rPr>
      <t xml:space="preserve">
</t>
    </r>
  </si>
  <si>
    <t>RME1600</t>
  </si>
  <si>
    <t>Waarom geeft u een [inlezen antwoord R15]?</t>
  </si>
  <si>
    <t>RME1700</t>
  </si>
  <si>
    <r>
      <rPr>
        <b/>
        <sz val="10"/>
        <color theme="3"/>
        <rFont val="Arial"/>
        <family val="2"/>
      </rPr>
      <t>Nam deze medewerker genoeg tijd voor u?</t>
    </r>
    <r>
      <rPr>
        <sz val="10"/>
        <color theme="3"/>
        <rFont val="Arial"/>
        <family val="2"/>
      </rPr>
      <t xml:space="preserve">
</t>
    </r>
  </si>
  <si>
    <t>ja</t>
  </si>
  <si>
    <t>RME1800</t>
  </si>
  <si>
    <r>
      <rPr>
        <b/>
        <sz val="10"/>
        <color theme="3"/>
        <rFont val="Arial"/>
        <family val="2"/>
      </rPr>
      <t>Wat vond u van het contact met de aannemer? Geef een rapportcijfer.</t>
    </r>
    <r>
      <rPr>
        <sz val="10"/>
        <color theme="3"/>
        <rFont val="Arial"/>
        <family val="2"/>
      </rPr>
      <t xml:space="preserve">
</t>
    </r>
  </si>
  <si>
    <t>Wordt alleen gesteld aan de huurders die bij RME0800 aangeven contact te hebben gehad met een aannemer.</t>
  </si>
  <si>
    <t>RME1900</t>
  </si>
  <si>
    <r>
      <rPr>
        <b/>
        <sz val="10"/>
        <color theme="3"/>
        <rFont val="Arial"/>
        <family val="2"/>
      </rPr>
      <t>Waarom geeft u [inlezen antwoord R18]?</t>
    </r>
    <r>
      <rPr>
        <sz val="10"/>
        <color theme="3"/>
        <rFont val="Arial"/>
        <family val="2"/>
      </rPr>
      <t xml:space="preserve">
</t>
    </r>
  </si>
  <si>
    <t>RME2000</t>
  </si>
  <si>
    <r>
      <rPr>
        <b/>
        <sz val="10"/>
        <color theme="3"/>
        <rFont val="Arial"/>
        <family val="2"/>
      </rPr>
      <t>Hoe vriendelijk was de aannemer voor u? Geef een rapportcijfer.</t>
    </r>
    <r>
      <rPr>
        <sz val="10"/>
        <color theme="3"/>
        <rFont val="Arial"/>
        <family val="2"/>
      </rPr>
      <t xml:space="preserve">
</t>
    </r>
  </si>
  <si>
    <t>RME2100</t>
  </si>
  <si>
    <r>
      <rPr>
        <b/>
        <sz val="10"/>
        <color theme="3"/>
        <rFont val="Arial"/>
        <family val="2"/>
      </rPr>
      <t>Waarom geeft u een [inlezen antwoord R20]?</t>
    </r>
    <r>
      <rPr>
        <sz val="10"/>
        <color theme="3"/>
        <rFont val="Arial"/>
        <family val="2"/>
      </rPr>
      <t xml:space="preserve">
</t>
    </r>
  </si>
  <si>
    <t>RME2200</t>
  </si>
  <si>
    <r>
      <rPr>
        <b/>
        <sz val="10"/>
        <color theme="3"/>
        <rFont val="Arial"/>
        <family val="2"/>
      </rPr>
      <t>Hoe goed heeft de aannemer u geholpen? Geef een rapportcijfer.</t>
    </r>
    <r>
      <rPr>
        <sz val="10"/>
        <color theme="3"/>
        <rFont val="Arial"/>
        <family val="2"/>
      </rPr>
      <t xml:space="preserve">
</t>
    </r>
  </si>
  <si>
    <t>RME2300</t>
  </si>
  <si>
    <r>
      <rPr>
        <b/>
        <sz val="10"/>
        <color theme="3"/>
        <rFont val="Arial"/>
        <family val="2"/>
      </rPr>
      <t>Waarom geeft u een [inlezen antwoord R22]?</t>
    </r>
    <r>
      <rPr>
        <sz val="10"/>
        <color theme="3"/>
        <rFont val="Arial"/>
        <family val="2"/>
      </rPr>
      <t xml:space="preserve">
</t>
    </r>
  </si>
  <si>
    <t>RME2400</t>
  </si>
  <si>
    <r>
      <rPr>
        <b/>
        <sz val="10"/>
        <color theme="3"/>
        <rFont val="Arial"/>
        <family val="2"/>
      </rPr>
      <t>Hoe goed heeft de aannemer zijn of haar werk uitgevoerd? Geef een rapportcijfer.</t>
    </r>
    <r>
      <rPr>
        <sz val="10"/>
        <color theme="3"/>
        <rFont val="Arial"/>
        <family val="2"/>
      </rPr>
      <t xml:space="preserve">
</t>
    </r>
  </si>
  <si>
    <t>RME2500</t>
  </si>
  <si>
    <r>
      <rPr>
        <b/>
        <sz val="10"/>
        <color theme="3"/>
        <rFont val="Arial"/>
        <family val="2"/>
      </rPr>
      <t>Waarom geeft u een [inlezen antwoord R24]?</t>
    </r>
    <r>
      <rPr>
        <sz val="10"/>
        <color theme="3"/>
        <rFont val="Arial"/>
        <family val="2"/>
      </rPr>
      <t xml:space="preserve">
</t>
    </r>
  </si>
  <si>
    <t>RME2600</t>
  </si>
  <si>
    <r>
      <rPr>
        <b/>
        <sz val="10"/>
        <color theme="3"/>
        <rFont val="Arial"/>
        <family val="2"/>
      </rPr>
      <t>Nam de aannemer genoeg tijd voor u?</t>
    </r>
    <r>
      <rPr>
        <sz val="10"/>
        <color theme="3"/>
        <rFont val="Arial"/>
        <family val="2"/>
      </rPr>
      <t xml:space="preserve">
</t>
    </r>
  </si>
  <si>
    <t>RME2700</t>
  </si>
  <si>
    <t>RME2800</t>
  </si>
  <si>
    <t>Waarom geeft u een [inlezen antwoord R27]?</t>
  </si>
  <si>
    <t>RME2900</t>
  </si>
  <si>
    <t xml:space="preserve">ik mail het liefst </t>
  </si>
  <si>
    <t>ik meld het het liefst op de website</t>
  </si>
  <si>
    <t>ik log het liefst in op [naam huurdersportaal/het huurdersportaal]</t>
  </si>
  <si>
    <t>ik bel het liefst</t>
  </si>
  <si>
    <t>ik stuur het liefst een WhatsApp’je</t>
  </si>
  <si>
    <t>ik gebruik het liefst de app van [naam corporatie]</t>
  </si>
  <si>
    <t>ik spreek het liefst persoonlijk een medewerker van [naam corporatie]</t>
  </si>
  <si>
    <t>RAP3000</t>
  </si>
  <si>
    <t>nee, maar dat vond ik prima</t>
  </si>
  <si>
    <t>nee, en dat vond ik vervelend</t>
  </si>
  <si>
    <t>RAP3100</t>
  </si>
  <si>
    <t>Is er eerst een [functienaam] langs geweest om de reparatie te beoordelen?</t>
  </si>
  <si>
    <t>RAP3200</t>
  </si>
  <si>
    <r>
      <rPr>
        <b/>
        <sz val="10"/>
        <color theme="3"/>
        <rFont val="Arial"/>
        <family val="2"/>
      </rPr>
      <t>Kwam de [functienaam] op tijd?</t>
    </r>
    <r>
      <rPr>
        <sz val="10"/>
        <color theme="3"/>
        <rFont val="Arial"/>
        <family val="2"/>
      </rPr>
      <t xml:space="preserve">
</t>
    </r>
  </si>
  <si>
    <t>Wordt alleen gesteld aan de huurders die bij RAP3100 aangeven dat er iemand is langs geweest om de reparatie te beoordelen.</t>
  </si>
  <si>
    <t>we hadden geen tijd afgesproken</t>
  </si>
  <si>
    <t>RAP3300</t>
  </si>
  <si>
    <t>Wat vond u van het contact met de [functienaam]? Geef een rapportcijfer.</t>
  </si>
  <si>
    <t>RAP3400</t>
  </si>
  <si>
    <r>
      <rPr>
        <b/>
        <sz val="10"/>
        <color theme="3"/>
        <rFont val="Arial"/>
        <family val="2"/>
      </rPr>
      <t>Waarom geeft u een [inlezen antwoord R33]?</t>
    </r>
    <r>
      <rPr>
        <sz val="10"/>
        <color theme="3"/>
        <rFont val="Arial"/>
        <family val="2"/>
      </rPr>
      <t xml:space="preserve">
</t>
    </r>
  </si>
  <si>
    <t>RAP3500</t>
  </si>
  <si>
    <r>
      <rPr>
        <b/>
        <sz val="10"/>
        <color theme="3"/>
        <rFont val="Arial"/>
        <family val="2"/>
      </rPr>
      <t>Hoe vriendelijk was de [functienaam] voor u? Geef een rapportcijfer.</t>
    </r>
    <r>
      <rPr>
        <sz val="10"/>
        <color theme="3"/>
        <rFont val="Arial"/>
        <family val="2"/>
      </rPr>
      <t xml:space="preserve">
</t>
    </r>
  </si>
  <si>
    <t>RAP3600</t>
  </si>
  <si>
    <r>
      <rPr>
        <b/>
        <sz val="10"/>
        <color theme="3"/>
        <rFont val="Arial"/>
        <family val="2"/>
      </rPr>
      <t>Waarom geeft u een [inlezen antwoord R35]?</t>
    </r>
    <r>
      <rPr>
        <sz val="10"/>
        <color theme="3"/>
        <rFont val="Arial"/>
        <family val="2"/>
      </rPr>
      <t xml:space="preserve">
</t>
    </r>
  </si>
  <si>
    <t>RAP3700</t>
  </si>
  <si>
    <r>
      <rPr>
        <b/>
        <sz val="10"/>
        <color theme="3"/>
        <rFont val="Arial"/>
        <family val="2"/>
      </rPr>
      <t>Hoe goed heeft de [functienaam] u geholpen? Geef een rapportcijfer.</t>
    </r>
    <r>
      <rPr>
        <sz val="10"/>
        <color theme="3"/>
        <rFont val="Arial"/>
        <family val="2"/>
      </rPr>
      <t xml:space="preserve">
</t>
    </r>
  </si>
  <si>
    <t>RAP3800</t>
  </si>
  <si>
    <r>
      <rPr>
        <b/>
        <sz val="10"/>
        <color theme="3"/>
        <rFont val="Arial"/>
        <family val="2"/>
      </rPr>
      <t>Waarom geeft u een [inlezen antwoord R37]?</t>
    </r>
    <r>
      <rPr>
        <sz val="10"/>
        <color theme="3"/>
        <rFont val="Arial"/>
        <family val="2"/>
      </rPr>
      <t xml:space="preserve">
</t>
    </r>
  </si>
  <si>
    <t>RAP3900</t>
  </si>
  <si>
    <r>
      <rPr>
        <b/>
        <sz val="10"/>
        <color theme="3"/>
        <rFont val="Arial"/>
        <family val="2"/>
      </rPr>
      <t>Hoe goed heeft de [functienaam] zijn of haar uitgevoerd? Geef een rapportcijfer.</t>
    </r>
    <r>
      <rPr>
        <sz val="10"/>
        <color theme="3"/>
        <rFont val="Arial"/>
        <family val="2"/>
      </rPr>
      <t xml:space="preserve">
</t>
    </r>
  </si>
  <si>
    <t>RAP4000</t>
  </si>
  <si>
    <r>
      <rPr>
        <b/>
        <sz val="10"/>
        <color theme="3"/>
        <rFont val="Arial"/>
        <family val="2"/>
      </rPr>
      <t>Waarom geeft u een [inlezen antwoord R39]?</t>
    </r>
    <r>
      <rPr>
        <sz val="10"/>
        <color theme="3"/>
        <rFont val="Arial"/>
        <family val="2"/>
      </rPr>
      <t xml:space="preserve">
</t>
    </r>
  </si>
  <si>
    <t>RAP4100</t>
  </si>
  <si>
    <r>
      <rPr>
        <b/>
        <sz val="10"/>
        <color theme="3"/>
        <rFont val="Arial"/>
        <family val="2"/>
      </rPr>
      <t xml:space="preserve">Nam de [functienaam] genoeg tijd voor u? </t>
    </r>
    <r>
      <rPr>
        <sz val="10"/>
        <color theme="3"/>
        <rFont val="Arial"/>
        <family val="2"/>
      </rPr>
      <t xml:space="preserve">
</t>
    </r>
  </si>
  <si>
    <t>RUI4200</t>
  </si>
  <si>
    <t>1 keer</t>
  </si>
  <si>
    <t>2 keer</t>
  </si>
  <si>
    <t>3 keer</t>
  </si>
  <si>
    <t>4 keer of meer</t>
  </si>
  <si>
    <t>de reparatie is nog niet klaar</t>
  </si>
  <si>
    <t>RUI4300</t>
  </si>
  <si>
    <r>
      <rPr>
        <b/>
        <sz val="10"/>
        <color theme="3"/>
        <rFont val="Arial"/>
        <family val="2"/>
      </rPr>
      <t>Begreep u waarom de reparatie niet in 1 keer klaar was?</t>
    </r>
    <r>
      <rPr>
        <sz val="10"/>
        <color theme="3"/>
        <rFont val="Arial"/>
        <family val="2"/>
      </rPr>
      <t xml:space="preserve">
</t>
    </r>
  </si>
  <si>
    <t>Wordt alleen gesteld aan de huurders die bij RUI4200 aangeven dat er meerdere keren iemand is langs geweest.</t>
  </si>
  <si>
    <t>nee, omdat ______________________________</t>
  </si>
  <si>
    <t>RUI4400</t>
  </si>
  <si>
    <r>
      <rPr>
        <b/>
        <sz val="10"/>
        <color theme="3"/>
        <rFont val="Arial"/>
        <family val="2"/>
      </rPr>
      <t>Begreep u wat er na de eerste afspraak zou gebeuren?</t>
    </r>
    <r>
      <rPr>
        <sz val="10"/>
        <color theme="3"/>
        <rFont val="Arial"/>
        <family val="2"/>
      </rPr>
      <t xml:space="preserve">
</t>
    </r>
  </si>
  <si>
    <t>voor een deel</t>
  </si>
  <si>
    <t>RUI4500</t>
  </si>
  <si>
    <r>
      <rPr>
        <b/>
        <sz val="10"/>
        <color theme="3"/>
        <rFont val="Arial"/>
        <family val="2"/>
      </rPr>
      <t xml:space="preserve">Welk rapportcijfer geeft u voor de termijn waarbinnen de reparatie werd uitgevoerd (vanaf het melden van de reparatie tot en met het moment dat de reparatie was uitgevoerd)? </t>
    </r>
    <r>
      <rPr>
        <sz val="10"/>
        <color theme="3"/>
        <rFont val="Arial"/>
        <family val="2"/>
      </rPr>
      <t xml:space="preserve">
Wordt niet gesteld aan de huurders die bij R42 aangeven dat de reparatie nog niet klaar is.</t>
    </r>
  </si>
  <si>
    <t>Wordt niet gesteld aan de huurders die bij RUI4200 aangeven dat de reparatie nog niet klaar is.</t>
  </si>
  <si>
    <t>RUI4600</t>
  </si>
  <si>
    <r>
      <rPr>
        <b/>
        <sz val="10"/>
        <color theme="3"/>
        <rFont val="Arial"/>
        <family val="2"/>
      </rPr>
      <t>Waarom geeft u een [inlezen antwoord R45]?</t>
    </r>
    <r>
      <rPr>
        <sz val="10"/>
        <color theme="3"/>
        <rFont val="Arial"/>
        <family val="2"/>
      </rPr>
      <t xml:space="preserve">
</t>
    </r>
  </si>
  <si>
    <t>RUI4700</t>
  </si>
  <si>
    <r>
      <rPr>
        <b/>
        <sz val="10"/>
        <color theme="3"/>
        <rFont val="Arial"/>
        <family val="2"/>
      </rPr>
      <t xml:space="preserve">Wat vond u van de [functienaam] die de reparatie deed? Geef een rapportcijfer. </t>
    </r>
    <r>
      <rPr>
        <sz val="10"/>
        <color theme="3"/>
        <rFont val="Arial"/>
        <family val="2"/>
      </rPr>
      <t xml:space="preserve">
</t>
    </r>
  </si>
  <si>
    <t>RUI4800</t>
  </si>
  <si>
    <r>
      <rPr>
        <b/>
        <sz val="10"/>
        <color theme="3"/>
        <rFont val="Arial"/>
        <family val="2"/>
      </rPr>
      <t>Waarom geeft u een [inlezen antwoord R47]?</t>
    </r>
    <r>
      <rPr>
        <sz val="10"/>
        <color theme="3"/>
        <rFont val="Arial"/>
        <family val="2"/>
      </rPr>
      <t xml:space="preserve">
</t>
    </r>
  </si>
  <si>
    <t>RUI4900</t>
  </si>
  <si>
    <t>RUI5000</t>
  </si>
  <si>
    <r>
      <rPr>
        <b/>
        <sz val="10"/>
        <color theme="3"/>
        <rFont val="Arial"/>
        <family val="2"/>
      </rPr>
      <t>Waarom geeft u een [inlezen antwoord R49]?</t>
    </r>
    <r>
      <rPr>
        <sz val="10"/>
        <color theme="3"/>
        <rFont val="Arial"/>
        <family val="2"/>
      </rPr>
      <t xml:space="preserve">
</t>
    </r>
  </si>
  <si>
    <t>RUI5100</t>
  </si>
  <si>
    <t>RUI5200</t>
  </si>
  <si>
    <r>
      <rPr>
        <b/>
        <sz val="10"/>
        <color theme="3"/>
        <rFont val="Arial"/>
        <family val="2"/>
      </rPr>
      <t>Waarom geeft u een [inlezen antwoord R51]?</t>
    </r>
    <r>
      <rPr>
        <sz val="10"/>
        <color theme="3"/>
        <rFont val="Arial"/>
        <family val="2"/>
      </rPr>
      <t xml:space="preserve">
</t>
    </r>
  </si>
  <si>
    <t>RUI5300</t>
  </si>
  <si>
    <r>
      <rPr>
        <b/>
        <sz val="10"/>
        <color theme="3"/>
        <rFont val="Arial"/>
        <family val="2"/>
      </rPr>
      <t>Heeft de [functienaam] netjes gewerkt?</t>
    </r>
    <r>
      <rPr>
        <sz val="10"/>
        <color theme="3"/>
        <rFont val="Arial"/>
        <family val="2"/>
      </rPr>
      <t xml:space="preserve">
</t>
    </r>
  </si>
  <si>
    <t>RUI5400</t>
  </si>
  <si>
    <r>
      <rPr>
        <b/>
        <sz val="10"/>
        <color theme="3"/>
        <rFont val="Arial"/>
        <family val="2"/>
      </rPr>
      <t>Heeft de [functienaam] zich aan u voorgesteld?</t>
    </r>
    <r>
      <rPr>
        <sz val="10"/>
        <color theme="3"/>
        <rFont val="Arial"/>
        <family val="2"/>
      </rPr>
      <t xml:space="preserve">
</t>
    </r>
  </si>
  <si>
    <t>RUI5500</t>
  </si>
  <si>
    <r>
      <rPr>
        <b/>
        <sz val="10"/>
        <color theme="3"/>
        <rFont val="Arial"/>
        <family val="2"/>
      </rPr>
      <t xml:space="preserve">Heeft de  [functienaam] u verteld hoe hij of zij de reparatie ging doen? </t>
    </r>
    <r>
      <rPr>
        <sz val="10"/>
        <color theme="3"/>
        <rFont val="Arial"/>
        <family val="2"/>
      </rPr>
      <t xml:space="preserve">
</t>
    </r>
  </si>
  <si>
    <t>RUI5600</t>
  </si>
  <si>
    <r>
      <rPr>
        <b/>
        <sz val="10"/>
        <color theme="3"/>
        <rFont val="Arial"/>
        <family val="2"/>
      </rPr>
      <t>Welk rapportcijfer geeft u voor het resultaat van de reparatie?</t>
    </r>
    <r>
      <rPr>
        <sz val="10"/>
        <color theme="3"/>
        <rFont val="Arial"/>
        <family val="2"/>
      </rPr>
      <t xml:space="preserve">
</t>
    </r>
  </si>
  <si>
    <t>RUI5700</t>
  </si>
  <si>
    <r>
      <rPr>
        <b/>
        <sz val="10"/>
        <color theme="3"/>
        <rFont val="Arial"/>
        <family val="2"/>
      </rPr>
      <t>Waarom geeft u een [inlezen antwoord R56]?</t>
    </r>
    <r>
      <rPr>
        <sz val="10"/>
        <color theme="3"/>
        <rFont val="Arial"/>
        <family val="2"/>
      </rPr>
      <t xml:space="preserve">
</t>
    </r>
  </si>
  <si>
    <t>RUI5800</t>
  </si>
  <si>
    <r>
      <rPr>
        <b/>
        <sz val="10"/>
        <color theme="3"/>
        <rFont val="Arial"/>
        <family val="2"/>
      </rPr>
      <t>Was er nog iets niet goed nadat de reparatie klaar was?</t>
    </r>
    <r>
      <rPr>
        <sz val="10"/>
        <color theme="3"/>
        <rFont val="Arial"/>
        <family val="2"/>
      </rPr>
      <t xml:space="preserve">
</t>
    </r>
  </si>
  <si>
    <t>ja, er waren dingen niet goed en dat hebben ze opgelost</t>
  </si>
  <si>
    <t>ja, ze zijn er nog mee bezig</t>
  </si>
  <si>
    <t>ja, maar daar hebben ze niets mee gedaan</t>
  </si>
  <si>
    <t>RUI5900</t>
  </si>
  <si>
    <r>
      <rPr>
        <b/>
        <sz val="10"/>
        <color theme="3"/>
        <rFont val="Arial"/>
        <family val="2"/>
      </rPr>
      <t>Wat vindt u van de manier waarop ze het hebben opgelost? Geef een rapportcijfer.</t>
    </r>
    <r>
      <rPr>
        <sz val="10"/>
        <color theme="3"/>
        <rFont val="Arial"/>
        <family val="2"/>
      </rPr>
      <t xml:space="preserve">
</t>
    </r>
  </si>
  <si>
    <t>RUI6000</t>
  </si>
  <si>
    <r>
      <rPr>
        <b/>
        <sz val="10"/>
        <color theme="3"/>
        <rFont val="Arial"/>
        <family val="2"/>
      </rPr>
      <t>Waarom geeft u een [inlezen antwoord R59]?</t>
    </r>
    <r>
      <rPr>
        <sz val="10"/>
        <color theme="3"/>
        <rFont val="Arial"/>
        <family val="2"/>
      </rPr>
      <t xml:space="preserve">
</t>
    </r>
  </si>
  <si>
    <t>ROV6100</t>
  </si>
  <si>
    <r>
      <rPr>
        <b/>
        <sz val="10"/>
        <color theme="3"/>
        <rFont val="Arial"/>
        <family val="2"/>
      </rPr>
      <t>Hoeveel moeite kostte het u om de reparatie uitgevoerd te krijgen?</t>
    </r>
    <r>
      <rPr>
        <sz val="10"/>
        <color theme="3"/>
        <rFont val="Arial"/>
        <family val="2"/>
      </rPr>
      <t xml:space="preserve">
</t>
    </r>
  </si>
  <si>
    <t>heel moeilijk</t>
  </si>
  <si>
    <t>moeilijk</t>
  </si>
  <si>
    <t>niet makkelijk en niet moeilijk</t>
  </si>
  <si>
    <t>makkelijk</t>
  </si>
  <si>
    <t>heel makkelijk</t>
  </si>
  <si>
    <t>ROV6200</t>
  </si>
  <si>
    <t>Heeft u nog opmerkingen over wat [naam corporatie] voor u gedaan heeft bij de reparatie?</t>
  </si>
  <si>
    <t>ROV6300</t>
  </si>
  <si>
    <t>Welke tips heeft u voor [naam corporatie] als ze een reparatie aan een woning doen?</t>
  </si>
  <si>
    <t>ROV6400</t>
  </si>
  <si>
    <t>Hoe waarschijnlijk is het dat u positief praat over [naam corporatie] bij vrienden of familie?</t>
  </si>
  <si>
    <t>0 - zeer onwaarschijnlijk</t>
  </si>
  <si>
    <t>10 - zeer waarschijnlijk</t>
  </si>
  <si>
    <t>ROV6500</t>
  </si>
  <si>
    <r>
      <rPr>
        <b/>
        <sz val="10"/>
        <color theme="3"/>
        <rFont val="Arial"/>
        <family val="2"/>
      </rPr>
      <t xml:space="preserve">Wat vindt u het belangrijkste bij reparaties in uw woning? </t>
    </r>
    <r>
      <rPr>
        <sz val="10"/>
        <color theme="3"/>
        <rFont val="Arial"/>
        <family val="2"/>
      </rPr>
      <t xml:space="preserve">
U kunt 3 antwoorden kiezen.</t>
    </r>
  </si>
  <si>
    <t>dat ik makkelijk een reparatie kan melden</t>
  </si>
  <si>
    <t>dat de medewerker bij wie ik de reparatie meld mij goed begrijpt</t>
  </si>
  <si>
    <t>dat de [functienaam] de reparatie in één keer afmaakt</t>
  </si>
  <si>
    <t>dat de [functienaam] netjes werkt</t>
  </si>
  <si>
    <t>dat ze de reparatie doen op een moment dat mij goed uitkomt</t>
  </si>
  <si>
    <t>dat ik van tevoren weet hoeveel last ik zal hebben van het werk</t>
  </si>
  <si>
    <t>dat ze zich aan de afspraken houden</t>
  </si>
  <si>
    <t>dat het resultaat van de reparatie goed is</t>
  </si>
  <si>
    <t>dat ik weet aan wie ik mijn vragen kan stellen</t>
  </si>
  <si>
    <t>dat ik weet wat ik kan verwachten</t>
  </si>
  <si>
    <t>ROV6600</t>
  </si>
  <si>
    <t>RON6700</t>
  </si>
  <si>
    <r>
      <rPr>
        <b/>
        <sz val="10"/>
        <color theme="3"/>
        <rFont val="Arial"/>
        <family val="2"/>
      </rPr>
      <t>U heeft soms een 5 of lager gegeven. Heeft u [naam corporatie] laten weten dat u niet tevreden bent?</t>
    </r>
    <r>
      <rPr>
        <sz val="10"/>
        <color theme="3"/>
        <rFont val="Arial"/>
        <family val="2"/>
      </rPr>
      <t xml:space="preserve">
</t>
    </r>
  </si>
  <si>
    <t>Wordt alleen gesteld aan de huurders die bij RAL0100, RME0600, RME0900, RME1800, RME2700, RUI4500, RUI4700 of RUI5600 een 5 of lager geven.</t>
  </si>
  <si>
    <t>nee, nog niet</t>
  </si>
  <si>
    <t>RON6800</t>
  </si>
  <si>
    <r>
      <rPr>
        <b/>
        <sz val="10"/>
        <color theme="3"/>
        <rFont val="Arial"/>
        <family val="2"/>
      </rPr>
      <t>Hoe ging [naam corporatie] om met uw melding? Geef een rapportcijfer.</t>
    </r>
    <r>
      <rPr>
        <sz val="10"/>
        <color theme="3"/>
        <rFont val="Arial"/>
        <family val="2"/>
      </rPr>
      <t xml:space="preserve">
</t>
    </r>
  </si>
  <si>
    <t>Wordt alleen gesteld aan de huurders die bij RON6700 aangeven dat ze het de corporatie hebben laten weten dat ze niet tevreden zijn.</t>
  </si>
  <si>
    <t>RON6900</t>
  </si>
  <si>
    <r>
      <rPr>
        <b/>
        <sz val="10"/>
        <color theme="3"/>
        <rFont val="Arial"/>
        <family val="2"/>
      </rPr>
      <t>Waarom geeft u een [inlezen antwoord R68]?</t>
    </r>
    <r>
      <rPr>
        <sz val="10"/>
        <color theme="3"/>
        <rFont val="Arial"/>
        <family val="2"/>
      </rPr>
      <t xml:space="preserve">
</t>
    </r>
  </si>
  <si>
    <t>RON7000</t>
  </si>
  <si>
    <r>
      <rPr>
        <b/>
        <sz val="10"/>
        <color theme="3"/>
        <rFont val="Arial"/>
        <family val="2"/>
      </rPr>
      <t>Nam [naam corporatie] uw melding serieus?</t>
    </r>
    <r>
      <rPr>
        <sz val="10"/>
        <color theme="3"/>
        <rFont val="Arial"/>
        <family val="2"/>
      </rPr>
      <t xml:space="preserve">
</t>
    </r>
  </si>
  <si>
    <t>ik heb nog niets gehoord</t>
  </si>
  <si>
    <t>RON7100</t>
  </si>
  <si>
    <r>
      <rPr>
        <b/>
        <sz val="10"/>
        <color theme="3"/>
        <rFont val="Arial"/>
        <family val="2"/>
      </rPr>
      <t>Wat vindt u van de medewerkers met wie u contact had over uw melding? Geef een rapportcijfer.</t>
    </r>
    <r>
      <rPr>
        <sz val="10"/>
        <color theme="3"/>
        <rFont val="Arial"/>
        <family val="2"/>
      </rPr>
      <t xml:space="preserve">
</t>
    </r>
  </si>
  <si>
    <t>Wordt niet gesteld aan de huurders die bij RON7000 aangeven dat ze nog niets hebben gehoord.</t>
  </si>
  <si>
    <t>RON7200</t>
  </si>
  <si>
    <r>
      <rPr>
        <b/>
        <sz val="10"/>
        <color theme="3"/>
        <rFont val="Arial"/>
        <family val="2"/>
      </rPr>
      <t>Waarom geeft u een [inlezen antwoord R71]?</t>
    </r>
    <r>
      <rPr>
        <sz val="10"/>
        <color theme="3"/>
        <rFont val="Arial"/>
        <family val="2"/>
      </rPr>
      <t xml:space="preserve">
</t>
    </r>
  </si>
  <si>
    <t>RON7300</t>
  </si>
  <si>
    <r>
      <rPr>
        <b/>
        <sz val="10"/>
        <color theme="3"/>
        <rFont val="Arial"/>
        <family val="2"/>
      </rPr>
      <t>Heeft [naam corporatie] met u afgesproken wat ze met uw melding doen?</t>
    </r>
    <r>
      <rPr>
        <sz val="10"/>
        <color theme="3"/>
        <rFont val="Arial"/>
        <family val="2"/>
      </rPr>
      <t xml:space="preserve">
</t>
    </r>
  </si>
  <si>
    <t>Wordt niet gesteld aan de huurders die bij RON7000 aangeven dat ze nog niets gehoord hebben.</t>
  </si>
  <si>
    <t>nee, maar dat was ook niet nodig</t>
  </si>
  <si>
    <t>RON7400</t>
  </si>
  <si>
    <r>
      <rPr>
        <b/>
        <sz val="10"/>
        <color theme="3"/>
        <rFont val="Arial"/>
        <family val="2"/>
      </rPr>
      <t>Heeft [naam corporatie] zich aan die afspraken gehouden?</t>
    </r>
    <r>
      <rPr>
        <sz val="10"/>
        <color theme="3"/>
        <rFont val="Arial"/>
        <family val="2"/>
      </rPr>
      <t xml:space="preserve">
</t>
    </r>
  </si>
  <si>
    <t>Wordt alleen gesteld aan de huurders die bij RON7300 aangeven dat er afspraken zijn gemaakt.</t>
  </si>
  <si>
    <t>ze zijn er nog mee bezig</t>
  </si>
  <si>
    <t>RON7500</t>
  </si>
  <si>
    <r>
      <rPr>
        <b/>
        <sz val="10"/>
        <color theme="3"/>
        <rFont val="Arial"/>
        <family val="2"/>
      </rPr>
      <t>U was niet tevreden. Is dat door uw melding en het contact met [naam corporatie] verandert?</t>
    </r>
    <r>
      <rPr>
        <sz val="10"/>
        <color theme="3"/>
        <rFont val="Arial"/>
        <family val="2"/>
      </rPr>
      <t xml:space="preserve">
</t>
    </r>
  </si>
  <si>
    <t>nee, want ik had verwacht dat ______________________________</t>
  </si>
  <si>
    <t>RON7600</t>
  </si>
  <si>
    <r>
      <rPr>
        <b/>
        <sz val="10"/>
        <color theme="3"/>
        <rFont val="Arial"/>
        <family val="2"/>
      </rPr>
      <t>Welke tips heeft u voor hoe [naam corporatie] beter met dit soort meldingen kan omgaan?</t>
    </r>
    <r>
      <rPr>
        <sz val="10"/>
        <color theme="3"/>
        <rFont val="Arial"/>
        <family val="2"/>
      </rPr>
      <t xml:space="preserve">
</t>
    </r>
  </si>
  <si>
    <t>RWB7800</t>
  </si>
  <si>
    <t xml:space="preserve">Welk rapportcijfer geeft u voor de kwaliteit van uw woning?
</t>
  </si>
  <si>
    <t>RWB7900</t>
  </si>
  <si>
    <r>
      <rPr>
        <b/>
        <sz val="10"/>
        <color theme="3"/>
        <rFont val="Arial"/>
        <family val="2"/>
      </rPr>
      <t>Waarom geeft u een [inlezen antwoord R78]?</t>
    </r>
    <r>
      <rPr>
        <sz val="10"/>
        <color theme="3"/>
        <rFont val="Arial"/>
        <family val="2"/>
      </rPr>
      <t xml:space="preserve">
U kunt meer antwoorden kiezen.</t>
    </r>
  </si>
  <si>
    <t>Wordt alleen gesteld aan de huurders die bij RWB7800 een 6 of lager geven.</t>
  </si>
  <si>
    <t>mijn woning is te klein</t>
  </si>
  <si>
    <t>mijn woning is te groot</t>
  </si>
  <si>
    <t>ik heb geen tuin, of mijn tuin is te klein</t>
  </si>
  <si>
    <t>ik heb geen balkon, of mijn balkon is te klein</t>
  </si>
  <si>
    <t>mijn keuken is slecht</t>
  </si>
  <si>
    <t>mijn badkamer is slecht</t>
  </si>
  <si>
    <t>mijn wc is slecht</t>
  </si>
  <si>
    <t>ik heb last van geluid</t>
  </si>
  <si>
    <t>ik heb last van tocht in huis</t>
  </si>
  <si>
    <t>ik heb last van vocht in huis</t>
  </si>
  <si>
    <t>RWB8000</t>
  </si>
  <si>
    <t>Wordt alleen gesteld aan de huurders die bij RWB7800 een 8 of hoger geven.</t>
  </si>
  <si>
    <t>mijn woning is groot genoeg</t>
  </si>
  <si>
    <t>mijn tuin is groot genoeg</t>
  </si>
  <si>
    <t>mijn balkon is groot genoeg</t>
  </si>
  <si>
    <t>mijn keuken is goed</t>
  </si>
  <si>
    <t>mijn badkamer is goed</t>
  </si>
  <si>
    <t>mijn wc is goed</t>
  </si>
  <si>
    <t>ik heb geen last van geluid</t>
  </si>
  <si>
    <t>ik heb geen last van tocht in huis</t>
  </si>
  <si>
    <t>ik heb geen last van vocht in huis</t>
  </si>
  <si>
    <t>RWB8100</t>
  </si>
  <si>
    <t>Welk rapportcijfer geeft u voor uw buurt?</t>
  </si>
  <si>
    <t>RWB8200</t>
  </si>
  <si>
    <r>
      <rPr>
        <b/>
        <sz val="10"/>
        <color theme="3"/>
        <rFont val="Arial"/>
        <family val="2"/>
      </rPr>
      <t>Waarom geeft u een [inlezen antwoord R81]?</t>
    </r>
    <r>
      <rPr>
        <sz val="10"/>
        <color theme="3"/>
        <rFont val="Arial"/>
        <family val="2"/>
      </rPr>
      <t xml:space="preserve">
U kunt meer antwoorden kiezen.</t>
    </r>
  </si>
  <si>
    <t>Wordt alleen gesteld aan de huurders die bij RWB8100 een 6 of lager geven.</t>
  </si>
  <si>
    <t>mijn buurt is te druk</t>
  </si>
  <si>
    <t>mijn buurt is te rustig</t>
  </si>
  <si>
    <t>mijn buurt ligt niet op de goede plek</t>
  </si>
  <si>
    <t>ik heb last van de buren</t>
  </si>
  <si>
    <t>mijn buurt is niet schoon</t>
  </si>
  <si>
    <t>de mensen in mijn buurt onderhouden hun tuinen slecht</t>
  </si>
  <si>
    <t>er zijn te weinig bomen en struiken in mijn buurt</t>
  </si>
  <si>
    <t>er zijn niet genoeg voorzieningen in mijn buurt. Bijvoorbeeld scholen, winkels, bushaltes, een station</t>
  </si>
  <si>
    <t>mijn buurt is niet veilig</t>
  </si>
  <si>
    <t>RWB8300</t>
  </si>
  <si>
    <t>Wordt alleen gesteld aan de huurders die bij RWB8100 een 8 of hoger geven.</t>
  </si>
  <si>
    <t>mijn buurt is rustig</t>
  </si>
  <si>
    <t>mijn buurt is gezellig</t>
  </si>
  <si>
    <t>mijn buurt ligt op de goede plek</t>
  </si>
  <si>
    <t>de buren gaan goed met elkaar om</t>
  </si>
  <si>
    <t>mijn buurt is schoon</t>
  </si>
  <si>
    <t>er zijn genoeg bomen en struiken in mijn buurt</t>
  </si>
  <si>
    <t>er zijn genoeg voorzieningen in mijn buurt. Bijvoorbeeld scholen, winkels, bushaltes, een station</t>
  </si>
  <si>
    <t>mijn buurt is veilig</t>
  </si>
  <si>
    <t>RWB8400</t>
  </si>
  <si>
    <t>misschien</t>
  </si>
  <si>
    <t>RWB8500</t>
  </si>
  <si>
    <r>
      <rPr>
        <b/>
        <sz val="10"/>
        <color theme="3"/>
        <rFont val="Arial"/>
        <family val="2"/>
      </rPr>
      <t>Waarom zou u willen verhuizen?</t>
    </r>
    <r>
      <rPr>
        <sz val="10"/>
        <color theme="3"/>
        <rFont val="Arial"/>
        <family val="2"/>
      </rPr>
      <t xml:space="preserve">
U kunt meer antwoorden kiezen.</t>
    </r>
  </si>
  <si>
    <t>Wordt alleen gesteld aan de huurders die bij RWB8400 aangeven (misschien) te willen verhuizen.</t>
  </si>
  <si>
    <t>ik wil een grotere woning</t>
  </si>
  <si>
    <t>ik wil een kleinere woning</t>
  </si>
  <si>
    <t>ik wil een tuin, of een grotere tuin</t>
  </si>
  <si>
    <t>ik wil een balkon, of een groter balkon</t>
  </si>
  <si>
    <t>ik wil een goedkopere woning</t>
  </si>
  <si>
    <t>ik wil een woning die goed onderhouden is</t>
  </si>
  <si>
    <t>ik heb nu last van mijn buren</t>
  </si>
  <si>
    <t>door mijn gezondheid</t>
  </si>
  <si>
    <t>om iets persoonlijks. Bijvoorbeeld trouwen, samenwonen, kinderen, andere baan</t>
  </si>
  <si>
    <t>ik vind de buurt niet meer fijn</t>
  </si>
  <si>
    <t>mijn huurcontract loopt af</t>
  </si>
  <si>
    <t>Achtergrondkenmerken</t>
  </si>
  <si>
    <t>RAB8600</t>
  </si>
  <si>
    <t>vrouw</t>
  </si>
  <si>
    <t>man</t>
  </si>
  <si>
    <t>______________________________</t>
  </si>
  <si>
    <t>dat wil ik niet zeggen</t>
  </si>
  <si>
    <t>RAK8700</t>
  </si>
  <si>
    <t>In welk jaar bent u geboren?</t>
  </si>
  <si>
    <t>dropdown met jaartallen</t>
  </si>
  <si>
    <t>RAK8800</t>
  </si>
  <si>
    <t>ik woon alleen</t>
  </si>
  <si>
    <t>ik woon met mijn kinderen</t>
  </si>
  <si>
    <t>ik woon met mijn partner</t>
  </si>
  <si>
    <t>ik woon met mijn partner en kinderen</t>
  </si>
  <si>
    <t>Anonimiteit</t>
  </si>
  <si>
    <t>R89</t>
  </si>
  <si>
    <t>RAN8900</t>
  </si>
  <si>
    <r>
      <t xml:space="preserve">We gebruiken uw antwoorden, maar niet uw naam. Niemand kan zien welke antwoorden u hebt gegeven. U kan ons wel toestemming geven om uw naam, adres, telefoonnummer en e-mailadres aan [naam corporatie] en [naam aannemer] te geven. [Naam corporatie] en [naam aannemer] vinden dat fijn. Ze kunnen u dan vragen stellen die helpen hun werk beter te doen. Wilt u daarom de vraag die hieronder staat beantwoorden?
</t>
    </r>
    <r>
      <rPr>
        <b/>
        <sz val="10"/>
        <color theme="3"/>
        <rFont val="Arial"/>
        <family val="2"/>
      </rPr>
      <t xml:space="preserve">
Vindt u het goed als wij uw naam, telefoonnummer en e-mailadres aan [naam corporatie] geven?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</si>
</sst>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3"/>
      <name val="Arial"/>
      <family val="2"/>
    </font>
    <font>
      <sz val="10"/>
      <color theme="3"/>
      <name val="Arial"/>
      <family val="2"/>
    </font>
    <font>
      <sz val="10"/>
      <color theme="9" tint="0.79998168889431442"/>
      <name val="Arial"/>
      <family val="2"/>
    </font>
    <font>
      <b/>
      <sz val="10"/>
      <color theme="9" tint="0.79998168889431442"/>
      <name val="Arial"/>
      <family val="2"/>
    </font>
    <font>
      <sz val="8"/>
      <name val="Calibri"/>
      <family val="2"/>
      <scheme val="minor"/>
    </font>
    <font>
      <b/>
      <sz val="11"/>
      <color theme="3"/>
      <name val="Arial"/>
      <family val="2"/>
    </font>
    <font>
      <sz val="11"/>
      <color theme="3"/>
      <name val="Arial"/>
      <family val="2"/>
    </font>
    <font>
      <sz val="10"/>
      <color rgb="FFFF0000"/>
      <name val="Arial"/>
      <family val="2"/>
    </font>
    <font>
      <i/>
      <sz val="10"/>
      <color theme="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21">
    <border>
      <left/>
      <right/>
      <top/>
      <bottom/>
      <diagonal/>
    </border>
    <border>
      <left/>
      <right style="medium">
        <color theme="2"/>
      </right>
      <top/>
      <bottom/>
      <diagonal/>
    </border>
    <border>
      <left style="medium">
        <color theme="2"/>
      </left>
      <right/>
      <top style="medium">
        <color theme="2"/>
      </top>
      <bottom/>
      <diagonal/>
    </border>
    <border>
      <left/>
      <right style="medium">
        <color theme="2"/>
      </right>
      <top style="medium">
        <color theme="2"/>
      </top>
      <bottom/>
      <diagonal/>
    </border>
    <border>
      <left style="medium">
        <color theme="2"/>
      </left>
      <right/>
      <top/>
      <bottom/>
      <diagonal/>
    </border>
    <border>
      <left style="medium">
        <color theme="2"/>
      </left>
      <right/>
      <top/>
      <bottom style="medium">
        <color theme="2"/>
      </bottom>
      <diagonal/>
    </border>
    <border>
      <left/>
      <right style="medium">
        <color theme="2"/>
      </right>
      <top/>
      <bottom style="medium">
        <color theme="2"/>
      </bottom>
      <diagonal/>
    </border>
    <border>
      <left/>
      <right/>
      <top style="medium">
        <color theme="2"/>
      </top>
      <bottom/>
      <diagonal/>
    </border>
    <border>
      <left/>
      <right/>
      <top/>
      <bottom style="medium">
        <color theme="2"/>
      </bottom>
      <diagonal/>
    </border>
    <border>
      <left style="thick">
        <color theme="9" tint="0.79998168889431442"/>
      </left>
      <right/>
      <top style="thick">
        <color theme="9" tint="0.79998168889431442"/>
      </top>
      <bottom style="thick">
        <color theme="9" tint="0.79998168889431442"/>
      </bottom>
      <diagonal/>
    </border>
    <border>
      <left/>
      <right style="thick">
        <color theme="9" tint="0.79995117038483843"/>
      </right>
      <top style="thick">
        <color theme="9" tint="0.79992065187536243"/>
      </top>
      <bottom style="thick">
        <color theme="9" tint="0.79995117038483843"/>
      </bottom>
      <diagonal/>
    </border>
    <border>
      <left/>
      <right style="thick">
        <color theme="9" tint="0.79995117038483843"/>
      </right>
      <top style="thick">
        <color theme="9" tint="0.79995117038483843"/>
      </top>
      <bottom style="thick">
        <color theme="9" tint="0.79992065187536243"/>
      </bottom>
      <diagonal/>
    </border>
    <border>
      <left style="thick">
        <color theme="9" tint="0.79995117038483843"/>
      </left>
      <right style="thick">
        <color theme="9" tint="0.79992065187536243"/>
      </right>
      <top style="thick">
        <color theme="9" tint="0.79992065187536243"/>
      </top>
      <bottom style="thick">
        <color theme="9" tint="0.79992065187536243"/>
      </bottom>
      <diagonal/>
    </border>
    <border>
      <left/>
      <right style="thick">
        <color theme="9" tint="0.79989013336588644"/>
      </right>
      <top style="thick">
        <color theme="9" tint="0.79992065187536243"/>
      </top>
      <bottom style="thick">
        <color theme="9" tint="0.79989013336588644"/>
      </bottom>
      <diagonal/>
    </border>
    <border>
      <left style="thick">
        <color theme="9" tint="0.79998168889431442"/>
      </left>
      <right/>
      <top style="thick">
        <color theme="9" tint="0.79998168889431442"/>
      </top>
      <bottom/>
      <diagonal/>
    </border>
    <border>
      <left style="thick">
        <color theme="9" tint="0.79995117038483843"/>
      </left>
      <right/>
      <top style="thick">
        <color theme="9" tint="0.79995117038483843"/>
      </top>
      <bottom style="thick">
        <color theme="9" tint="0.79992065187536243"/>
      </bottom>
      <diagonal/>
    </border>
    <border>
      <left/>
      <right style="thick">
        <color theme="9" tint="0.79995117038483843"/>
      </right>
      <top/>
      <bottom style="thick">
        <color theme="9" tint="0.79992065187536243"/>
      </bottom>
      <diagonal/>
    </border>
    <border>
      <left style="thick">
        <color theme="9" tint="0.79995117038483843"/>
      </left>
      <right style="thick">
        <color theme="9" tint="0.79992065187536243"/>
      </right>
      <top/>
      <bottom style="thick">
        <color theme="9" tint="0.79992065187536243"/>
      </bottom>
      <diagonal/>
    </border>
    <border>
      <left style="thick">
        <color theme="9" tint="0.79989013336588644"/>
      </left>
      <right style="thick">
        <color theme="9" tint="0.79989013336588644"/>
      </right>
      <top style="thick">
        <color theme="9" tint="0.79992065187536243"/>
      </top>
      <bottom style="thick">
        <color theme="9" tint="0.79989013336588644"/>
      </bottom>
      <diagonal/>
    </border>
    <border>
      <left/>
      <right style="thick">
        <color theme="9" tint="0.79989013336588644"/>
      </right>
      <top style="thick">
        <color theme="9" tint="0.79989013336588644"/>
      </top>
      <bottom style="thick">
        <color theme="9" tint="0.79989013336588644"/>
      </bottom>
      <diagonal/>
    </border>
    <border>
      <left style="thick">
        <color theme="9" tint="0.79989013336588644"/>
      </left>
      <right style="thick">
        <color theme="9" tint="0.79989013336588644"/>
      </right>
      <top style="thick">
        <color theme="9" tint="0.79989013336588644"/>
      </top>
      <bottom style="thick">
        <color theme="9" tint="0.79989013336588644"/>
      </bottom>
      <diagonal/>
    </border>
  </borders>
  <cellStyleXfs count="1">
    <xf numFmtId="0" fontId="0" fillId="0" borderId="0"/>
  </cellStyleXfs>
  <cellXfs count="86">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vertical="top" wrapText="1"/>
    </xf>
    <xf numFmtId="0" fontId="2" fillId="3" borderId="4" xfId="0" applyFont="1" applyFill="1" applyBorder="1" applyAlignment="1" applyProtection="1">
      <alignment horizontal="center" vertical="center"/>
      <protection locked="0"/>
    </xf>
    <xf numFmtId="0" fontId="2" fillId="3" borderId="0" xfId="0" applyFont="1" applyFill="1" applyAlignment="1" applyProtection="1">
      <alignment vertical="center"/>
      <protection locked="0"/>
    </xf>
    <xf numFmtId="0" fontId="2" fillId="0" borderId="0" xfId="0" applyFont="1" applyAlignment="1">
      <alignment horizontal="center"/>
    </xf>
    <xf numFmtId="0" fontId="2" fillId="0" borderId="0" xfId="0" applyFont="1"/>
    <xf numFmtId="0" fontId="6" fillId="3" borderId="0" xfId="0" applyFont="1" applyFill="1" applyAlignment="1">
      <alignment vertical="center"/>
    </xf>
    <xf numFmtId="0" fontId="1" fillId="3" borderId="0" xfId="0" applyFont="1" applyFill="1" applyAlignment="1">
      <alignment vertical="center"/>
    </xf>
    <xf numFmtId="0" fontId="2" fillId="3" borderId="0" xfId="0" applyFont="1" applyFill="1"/>
    <xf numFmtId="0" fontId="2" fillId="3" borderId="1" xfId="0" applyFont="1" applyFill="1" applyBorder="1"/>
    <xf numFmtId="0" fontId="2" fillId="3" borderId="0" xfId="0" applyFont="1" applyFill="1" applyAlignment="1">
      <alignment vertical="center"/>
    </xf>
    <xf numFmtId="0" fontId="2" fillId="0" borderId="4" xfId="0" applyFont="1" applyBorder="1" applyAlignment="1">
      <alignment vertical="center"/>
    </xf>
    <xf numFmtId="0" fontId="2" fillId="0" borderId="0" xfId="0" applyFont="1" applyAlignment="1">
      <alignment vertical="center"/>
    </xf>
    <xf numFmtId="0" fontId="1" fillId="0" borderId="0" xfId="0" applyFont="1" applyAlignment="1">
      <alignment vertical="center"/>
    </xf>
    <xf numFmtId="0" fontId="1" fillId="3" borderId="7" xfId="0" applyFont="1" applyFill="1" applyBorder="1" applyAlignment="1">
      <alignment vertical="center"/>
    </xf>
    <xf numFmtId="0" fontId="1" fillId="3" borderId="7" xfId="0" applyFont="1" applyFill="1" applyBorder="1" applyAlignment="1">
      <alignment horizontal="center" vertical="center"/>
    </xf>
    <xf numFmtId="0" fontId="1" fillId="3" borderId="3" xfId="0" applyFont="1" applyFill="1" applyBorder="1" applyAlignment="1">
      <alignment vertical="center"/>
    </xf>
    <xf numFmtId="0" fontId="2" fillId="0" borderId="0" xfId="0" applyFont="1" applyAlignment="1">
      <alignment horizontal="center"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left" vertical="center"/>
    </xf>
    <xf numFmtId="0" fontId="3" fillId="0" borderId="0" xfId="0" applyFont="1" applyAlignment="1">
      <alignment horizontal="left" vertical="center"/>
    </xf>
    <xf numFmtId="0" fontId="2" fillId="3" borderId="4" xfId="0" applyFont="1" applyFill="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horizontal="center" vertical="center" wrapText="1"/>
    </xf>
    <xf numFmtId="0" fontId="2" fillId="3" borderId="1" xfId="0" applyFont="1" applyFill="1" applyBorder="1" applyAlignment="1">
      <alignment wrapText="1"/>
    </xf>
    <xf numFmtId="0" fontId="0" fillId="0" borderId="0" xfId="0" applyAlignment="1">
      <alignment vertical="center"/>
    </xf>
    <xf numFmtId="0" fontId="1" fillId="4" borderId="9" xfId="0" applyFont="1" applyFill="1" applyBorder="1" applyAlignment="1">
      <alignment vertical="center"/>
    </xf>
    <xf numFmtId="0" fontId="1" fillId="0" borderId="11" xfId="0" applyFont="1" applyBorder="1" applyAlignment="1">
      <alignment vertical="center"/>
    </xf>
    <xf numFmtId="0" fontId="2" fillId="4" borderId="12" xfId="0" applyFont="1" applyFill="1" applyBorder="1" applyAlignment="1">
      <alignment horizontal="center" vertical="center"/>
    </xf>
    <xf numFmtId="0" fontId="1" fillId="3" borderId="1" xfId="0" applyFont="1" applyFill="1" applyBorder="1"/>
    <xf numFmtId="0" fontId="2" fillId="3" borderId="5" xfId="0" applyFont="1" applyFill="1" applyBorder="1" applyAlignment="1">
      <alignment vertical="center"/>
    </xf>
    <xf numFmtId="0" fontId="1" fillId="3" borderId="8" xfId="0" applyFont="1" applyFill="1" applyBorder="1" applyAlignment="1">
      <alignment vertical="center"/>
    </xf>
    <xf numFmtId="0" fontId="2" fillId="3" borderId="8" xfId="0" applyFont="1" applyFill="1" applyBorder="1"/>
    <xf numFmtId="0" fontId="2" fillId="3" borderId="6" xfId="0" applyFont="1" applyFill="1" applyBorder="1"/>
    <xf numFmtId="0" fontId="2" fillId="3" borderId="7" xfId="0" applyFont="1" applyFill="1" applyBorder="1"/>
    <xf numFmtId="0" fontId="2" fillId="3" borderId="3" xfId="0" applyFont="1" applyFill="1" applyBorder="1"/>
    <xf numFmtId="0" fontId="4" fillId="3" borderId="4"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3" fillId="0" borderId="0" xfId="0" applyFont="1" applyAlignment="1">
      <alignment vertical="center"/>
    </xf>
    <xf numFmtId="0" fontId="1" fillId="3" borderId="1" xfId="0" applyFont="1" applyFill="1" applyBorder="1" applyAlignment="1">
      <alignment vertical="center"/>
    </xf>
    <xf numFmtId="0" fontId="1" fillId="2" borderId="14" xfId="0" applyFont="1" applyFill="1" applyBorder="1" applyAlignment="1">
      <alignment vertical="center"/>
    </xf>
    <xf numFmtId="0" fontId="1" fillId="2" borderId="13" xfId="0" applyFont="1" applyFill="1" applyBorder="1" applyAlignment="1">
      <alignment vertical="center"/>
    </xf>
    <xf numFmtId="0" fontId="2" fillId="2" borderId="18" xfId="0" applyFont="1" applyFill="1" applyBorder="1" applyAlignment="1">
      <alignment horizontal="center" vertical="center"/>
    </xf>
    <xf numFmtId="0" fontId="1" fillId="2" borderId="15" xfId="0" applyFont="1" applyFill="1" applyBorder="1" applyAlignment="1">
      <alignment vertical="center" wrapText="1"/>
    </xf>
    <xf numFmtId="0" fontId="1" fillId="2" borderId="19" xfId="0" applyFont="1" applyFill="1" applyBorder="1" applyAlignment="1">
      <alignment vertical="center"/>
    </xf>
    <xf numFmtId="0" fontId="2" fillId="2" borderId="20" xfId="0" applyFont="1" applyFill="1" applyBorder="1" applyAlignment="1">
      <alignment horizontal="center" vertical="center"/>
    </xf>
    <xf numFmtId="0" fontId="1" fillId="0" borderId="16" xfId="0" applyFont="1" applyBorder="1" applyAlignment="1">
      <alignment vertical="center"/>
    </xf>
    <xf numFmtId="0" fontId="2" fillId="4" borderId="17" xfId="0" applyFont="1" applyFill="1" applyBorder="1" applyAlignment="1">
      <alignment horizontal="center" vertical="center"/>
    </xf>
    <xf numFmtId="0" fontId="1" fillId="2" borderId="14" xfId="0" applyFont="1" applyFill="1" applyBorder="1" applyAlignment="1">
      <alignment vertical="center" wrapText="1"/>
    </xf>
    <xf numFmtId="0" fontId="1" fillId="4" borderId="9" xfId="0" applyFont="1" applyFill="1" applyBorder="1" applyAlignment="1">
      <alignment vertical="center" wrapText="1"/>
    </xf>
    <xf numFmtId="0" fontId="2" fillId="3" borderId="8" xfId="0" applyFont="1" applyFill="1" applyBorder="1" applyAlignment="1">
      <alignment vertical="center"/>
    </xf>
    <xf numFmtId="0" fontId="2" fillId="3" borderId="8" xfId="0" applyFont="1" applyFill="1" applyBorder="1" applyAlignment="1">
      <alignment horizontal="center" vertical="center"/>
    </xf>
    <xf numFmtId="0" fontId="2" fillId="3" borderId="6" xfId="0" applyFont="1" applyFill="1" applyBorder="1" applyAlignment="1">
      <alignment vertical="center"/>
    </xf>
    <xf numFmtId="0" fontId="6" fillId="3" borderId="2"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alignment horizontal="center"/>
    </xf>
    <xf numFmtId="0" fontId="1" fillId="0" borderId="4" xfId="0" applyFont="1" applyBorder="1" applyAlignment="1">
      <alignment vertical="center"/>
    </xf>
    <xf numFmtId="0" fontId="2" fillId="3" borderId="0" xfId="0" applyFont="1" applyFill="1" applyAlignment="1">
      <alignment horizontal="center" vertical="center"/>
    </xf>
    <xf numFmtId="0" fontId="2" fillId="3" borderId="1" xfId="0" applyFont="1" applyFill="1" applyBorder="1" applyAlignment="1">
      <alignment vertical="center"/>
    </xf>
    <xf numFmtId="0" fontId="1" fillId="3" borderId="8" xfId="0" applyFont="1" applyFill="1" applyBorder="1"/>
    <xf numFmtId="0" fontId="2" fillId="3" borderId="8" xfId="0" applyFont="1" applyFill="1" applyBorder="1" applyAlignment="1">
      <alignment horizontal="center"/>
    </xf>
    <xf numFmtId="0" fontId="1" fillId="3" borderId="6" xfId="0" applyFont="1" applyFill="1" applyBorder="1"/>
    <xf numFmtId="0" fontId="2" fillId="0" borderId="1" xfId="0" applyFont="1" applyBorder="1" applyAlignment="1">
      <alignment vertical="center"/>
    </xf>
    <xf numFmtId="0" fontId="1" fillId="3" borderId="4" xfId="0" applyFont="1" applyFill="1" applyBorder="1" applyAlignment="1">
      <alignment vertical="center"/>
    </xf>
    <xf numFmtId="0" fontId="8" fillId="2" borderId="18" xfId="0" applyFont="1" applyFill="1" applyBorder="1" applyAlignment="1">
      <alignment horizontal="center" vertical="center"/>
    </xf>
    <xf numFmtId="0" fontId="1" fillId="4" borderId="14" xfId="0" applyFont="1" applyFill="1" applyBorder="1" applyAlignment="1">
      <alignment vertical="center"/>
    </xf>
    <xf numFmtId="0" fontId="1" fillId="4" borderId="13" xfId="0" applyFont="1" applyFill="1" applyBorder="1" applyAlignment="1">
      <alignment vertical="center"/>
    </xf>
    <xf numFmtId="0" fontId="2" fillId="4" borderId="18" xfId="0" applyFont="1" applyFill="1" applyBorder="1" applyAlignment="1">
      <alignment horizontal="center" vertical="center"/>
    </xf>
    <xf numFmtId="0" fontId="2" fillId="3" borderId="5" xfId="0" applyFont="1" applyFill="1" applyBorder="1" applyAlignment="1">
      <alignment horizontal="center" vertical="center"/>
    </xf>
    <xf numFmtId="0" fontId="1" fillId="3" borderId="6" xfId="0" applyFont="1" applyFill="1" applyBorder="1" applyAlignment="1">
      <alignment vertical="center"/>
    </xf>
    <xf numFmtId="0" fontId="2" fillId="3" borderId="0" xfId="0" applyFont="1" applyFill="1" applyAlignment="1">
      <alignment horizontal="center"/>
    </xf>
    <xf numFmtId="0" fontId="2" fillId="3" borderId="4" xfId="0" applyFont="1" applyFill="1" applyBorder="1"/>
    <xf numFmtId="0" fontId="2" fillId="3" borderId="5" xfId="0" applyFont="1" applyFill="1" applyBorder="1"/>
    <xf numFmtId="0" fontId="6" fillId="3" borderId="2" xfId="0" applyFont="1" applyFill="1" applyBorder="1" applyAlignment="1">
      <alignment horizontal="left" vertical="center"/>
    </xf>
    <xf numFmtId="0" fontId="6" fillId="3" borderId="7" xfId="0" applyFont="1" applyFill="1" applyBorder="1" applyAlignment="1">
      <alignment horizontal="left" vertical="center"/>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cellXfs>
  <cellStyles count="1">
    <cellStyle name="Standaard" xfId="0" builtinId="0"/>
  </cellStyles>
  <dxfs count="65">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style="thick">
          <color theme="9" tint="0.79998168889431442"/>
        </left>
        <right/>
        <top style="thick">
          <color theme="9" tint="0.79998168889431442"/>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protection locked="1" hidden="0"/>
    </dxf>
    <dxf>
      <border outline="0">
        <left style="medium">
          <color theme="2"/>
        </left>
      </border>
    </dxf>
    <dxf>
      <protection locked="1" hidden="0"/>
    </dxf>
    <dxf>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ill>
        <patternFill>
          <fgColor indexed="64"/>
          <bgColor theme="9" tint="0.79998168889431442"/>
        </patternFill>
      </fill>
      <protection locked="1" hidden="0"/>
    </dxf>
    <dxf>
      <protection locked="1" hidden="0"/>
    </dxf>
    <dxf>
      <border diagonalUp="0" diagonalDown="0">
        <left/>
        <right style="thick">
          <color theme="9" tint="0.79995117038483843"/>
        </right>
        <top style="thick">
          <color theme="9" tint="0.79995117038483843"/>
        </top>
        <bottom style="thick">
          <color theme="9" tint="0.79995117038483843"/>
        </bottom>
        <vertical/>
        <horizontal style="thick">
          <color theme="9" tint="0.79995117038483843"/>
        </horizontal>
      </border>
      <protection locked="1" hidden="0"/>
    </dxf>
    <dxf>
      <fill>
        <patternFill patternType="none">
          <fgColor indexed="64"/>
          <bgColor auto="1"/>
        </patternFill>
      </fill>
      <alignment vertical="center" textRotation="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solid">
          <fgColor indexed="64"/>
          <bgColor theme="9"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style="thick">
          <color theme="9" tint="0.79998168889431442"/>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right/>
        <top/>
        <bottom/>
      </border>
      <protection locked="0" hidden="0"/>
    </dxf>
    <dxf>
      <fill>
        <patternFill patternType="none">
          <fgColor indexed="64"/>
          <bgColor theme="9" tint="0.79998168889431442"/>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border diagonalUp="0" diagonalDown="0">
        <left style="medium">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medium">
          <color theme="9" tint="0.79998168889431442"/>
        </right>
        <top style="medium">
          <color theme="9" tint="0.79998168889431442"/>
        </top>
        <bottom style="medium">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style="medium">
          <color theme="9" tint="0.79998168889431442"/>
        </righ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thick">
          <color theme="9" tint="0.79998168889431442"/>
        </left>
        <right style="thick">
          <color theme="9" tint="0.79998168889431442"/>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style="thick">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left style="medium">
          <color theme="2"/>
        </lef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medium">
          <color theme="2"/>
        </left>
        <right/>
        <top/>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solid">
          <fgColor indexed="64"/>
          <bgColor theme="9" tint="0.7999816888943144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328807</xdr:colOff>
      <xdr:row>12</xdr:row>
      <xdr:rowOff>38380</xdr:rowOff>
    </xdr:from>
    <xdr:to>
      <xdr:col>4</xdr:col>
      <xdr:colOff>490913</xdr:colOff>
      <xdr:row>12</xdr:row>
      <xdr:rowOff>246208</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9827" y="2057680"/>
          <a:ext cx="162106" cy="207828"/>
        </a:xfrm>
        <a:prstGeom prst="rect">
          <a:avLst/>
        </a:prstGeom>
      </xdr:spPr>
    </xdr:pic>
    <xdr:clientData/>
  </xdr:twoCellAnchor>
  <xdr:twoCellAnchor editAs="oneCell">
    <xdr:from>
      <xdr:col>4</xdr:col>
      <xdr:colOff>570752</xdr:colOff>
      <xdr:row>11</xdr:row>
      <xdr:rowOff>158438</xdr:rowOff>
    </xdr:from>
    <xdr:to>
      <xdr:col>4</xdr:col>
      <xdr:colOff>807676</xdr:colOff>
      <xdr:row>11</xdr:row>
      <xdr:rowOff>320544</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41772" y="1659578"/>
          <a:ext cx="236924" cy="162106"/>
        </a:xfrm>
        <a:prstGeom prst="rect">
          <a:avLst/>
        </a:prstGeom>
      </xdr:spPr>
    </xdr:pic>
    <xdr:clientData/>
  </xdr:twoCellAnchor>
  <xdr:twoCellAnchor editAs="oneCell">
    <xdr:from>
      <xdr:col>4</xdr:col>
      <xdr:colOff>329619</xdr:colOff>
      <xdr:row>11</xdr:row>
      <xdr:rowOff>158438</xdr:rowOff>
    </xdr:from>
    <xdr:to>
      <xdr:col>4</xdr:col>
      <xdr:colOff>491725</xdr:colOff>
      <xdr:row>11</xdr:row>
      <xdr:rowOff>366266</xdr:rowOff>
    </xdr:to>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00639" y="1659578"/>
          <a:ext cx="162106" cy="207828"/>
        </a:xfrm>
        <a:prstGeom prst="rect">
          <a:avLst/>
        </a:prstGeom>
      </xdr:spPr>
    </xdr:pic>
    <xdr:clientData/>
  </xdr:twoCellAnchor>
  <xdr:twoCellAnchor editAs="oneCell">
    <xdr:from>
      <xdr:col>4</xdr:col>
      <xdr:colOff>319519</xdr:colOff>
      <xdr:row>20</xdr:row>
      <xdr:rowOff>39689</xdr:rowOff>
    </xdr:from>
    <xdr:to>
      <xdr:col>4</xdr:col>
      <xdr:colOff>481625</xdr:colOff>
      <xdr:row>20</xdr:row>
      <xdr:rowOff>247517</xdr:rowOff>
    </xdr:to>
    <xdr:pic>
      <xdr:nvPicPr>
        <xdr:cNvPr id="22" name="Afbeelding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90539" y="3773489"/>
          <a:ext cx="162106" cy="207828"/>
        </a:xfrm>
        <a:prstGeom prst="rect">
          <a:avLst/>
        </a:prstGeom>
      </xdr:spPr>
    </xdr:pic>
    <xdr:clientData/>
  </xdr:twoCellAnchor>
  <xdr:twoCellAnchor editAs="oneCell">
    <xdr:from>
      <xdr:col>4</xdr:col>
      <xdr:colOff>319519</xdr:colOff>
      <xdr:row>17</xdr:row>
      <xdr:rowOff>31752</xdr:rowOff>
    </xdr:from>
    <xdr:to>
      <xdr:col>4</xdr:col>
      <xdr:colOff>481625</xdr:colOff>
      <xdr:row>17</xdr:row>
      <xdr:rowOff>239580</xdr:rowOff>
    </xdr:to>
    <xdr:pic>
      <xdr:nvPicPr>
        <xdr:cNvPr id="23" name="Afbeelding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0539" y="3011172"/>
          <a:ext cx="162106" cy="207828"/>
        </a:xfrm>
        <a:prstGeom prst="rect">
          <a:avLst/>
        </a:prstGeom>
      </xdr:spPr>
    </xdr:pic>
    <xdr:clientData/>
  </xdr:twoCellAnchor>
  <xdr:twoCellAnchor editAs="oneCell">
    <xdr:from>
      <xdr:col>4</xdr:col>
      <xdr:colOff>316227</xdr:colOff>
      <xdr:row>22</xdr:row>
      <xdr:rowOff>30760</xdr:rowOff>
    </xdr:from>
    <xdr:to>
      <xdr:col>4</xdr:col>
      <xdr:colOff>478333</xdr:colOff>
      <xdr:row>22</xdr:row>
      <xdr:rowOff>238588</xdr:rowOff>
    </xdr:to>
    <xdr:pic>
      <xdr:nvPicPr>
        <xdr:cNvPr id="24" name="Afbeelding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47" y="4267480"/>
          <a:ext cx="162106" cy="207828"/>
        </a:xfrm>
        <a:prstGeom prst="rect">
          <a:avLst/>
        </a:prstGeom>
      </xdr:spPr>
    </xdr:pic>
    <xdr:clientData/>
  </xdr:twoCellAnchor>
  <xdr:twoCellAnchor editAs="oneCell">
    <xdr:from>
      <xdr:col>4</xdr:col>
      <xdr:colOff>316227</xdr:colOff>
      <xdr:row>32</xdr:row>
      <xdr:rowOff>30480</xdr:rowOff>
    </xdr:from>
    <xdr:to>
      <xdr:col>4</xdr:col>
      <xdr:colOff>478333</xdr:colOff>
      <xdr:row>32</xdr:row>
      <xdr:rowOff>236220</xdr:rowOff>
    </xdr:to>
    <xdr:pic>
      <xdr:nvPicPr>
        <xdr:cNvPr id="26" name="Afbeelding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87247" y="4015740"/>
          <a:ext cx="162106" cy="205740"/>
        </a:xfrm>
        <a:prstGeom prst="rect">
          <a:avLst/>
        </a:prstGeom>
      </xdr:spPr>
    </xdr:pic>
    <xdr:clientData/>
  </xdr:twoCellAnchor>
  <xdr:twoCellAnchor editAs="oneCell">
    <xdr:from>
      <xdr:col>4</xdr:col>
      <xdr:colOff>316227</xdr:colOff>
      <xdr:row>23</xdr:row>
      <xdr:rowOff>30124</xdr:rowOff>
    </xdr:from>
    <xdr:to>
      <xdr:col>4</xdr:col>
      <xdr:colOff>478333</xdr:colOff>
      <xdr:row>23</xdr:row>
      <xdr:rowOff>237952</xdr:rowOff>
    </xdr:to>
    <xdr:pic>
      <xdr:nvPicPr>
        <xdr:cNvPr id="27" name="Afbeelding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87247" y="4518304"/>
          <a:ext cx="162106" cy="207828"/>
        </a:xfrm>
        <a:prstGeom prst="rect">
          <a:avLst/>
        </a:prstGeom>
      </xdr:spPr>
    </xdr:pic>
    <xdr:clientData/>
  </xdr:twoCellAnchor>
  <xdr:twoCellAnchor editAs="oneCell">
    <xdr:from>
      <xdr:col>4</xdr:col>
      <xdr:colOff>308607</xdr:colOff>
      <xdr:row>48</xdr:row>
      <xdr:rowOff>30124</xdr:rowOff>
    </xdr:from>
    <xdr:to>
      <xdr:col>4</xdr:col>
      <xdr:colOff>470713</xdr:colOff>
      <xdr:row>48</xdr:row>
      <xdr:rowOff>237952</xdr:rowOff>
    </xdr:to>
    <xdr:pic>
      <xdr:nvPicPr>
        <xdr:cNvPr id="28" name="Afbeelding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79627" y="10881004"/>
          <a:ext cx="162106" cy="207828"/>
        </a:xfrm>
        <a:prstGeom prst="rect">
          <a:avLst/>
        </a:prstGeom>
      </xdr:spPr>
    </xdr:pic>
    <xdr:clientData/>
  </xdr:twoCellAnchor>
  <xdr:twoCellAnchor editAs="oneCell">
    <xdr:from>
      <xdr:col>4</xdr:col>
      <xdr:colOff>313747</xdr:colOff>
      <xdr:row>41</xdr:row>
      <xdr:rowOff>38380</xdr:rowOff>
    </xdr:from>
    <xdr:to>
      <xdr:col>4</xdr:col>
      <xdr:colOff>475853</xdr:colOff>
      <xdr:row>41</xdr:row>
      <xdr:rowOff>243840</xdr:rowOff>
    </xdr:to>
    <xdr:pic>
      <xdr:nvPicPr>
        <xdr:cNvPr id="29" name="Afbeelding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84767" y="4275100"/>
          <a:ext cx="162106" cy="205460"/>
        </a:xfrm>
        <a:prstGeom prst="rect">
          <a:avLst/>
        </a:prstGeom>
      </xdr:spPr>
    </xdr:pic>
    <xdr:clientData/>
  </xdr:twoCellAnchor>
  <xdr:twoCellAnchor editAs="oneCell">
    <xdr:from>
      <xdr:col>4</xdr:col>
      <xdr:colOff>329619</xdr:colOff>
      <xdr:row>64</xdr:row>
      <xdr:rowOff>22186</xdr:rowOff>
    </xdr:from>
    <xdr:to>
      <xdr:col>4</xdr:col>
      <xdr:colOff>491725</xdr:colOff>
      <xdr:row>64</xdr:row>
      <xdr:rowOff>230014</xdr:rowOff>
    </xdr:to>
    <xdr:pic>
      <xdr:nvPicPr>
        <xdr:cNvPr id="30" name="Afbeelding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0639" y="14972626"/>
          <a:ext cx="162106" cy="207828"/>
        </a:xfrm>
        <a:prstGeom prst="rect">
          <a:avLst/>
        </a:prstGeom>
      </xdr:spPr>
    </xdr:pic>
    <xdr:clientData/>
  </xdr:twoCellAnchor>
  <xdr:twoCellAnchor editAs="oneCell">
    <xdr:from>
      <xdr:col>4</xdr:col>
      <xdr:colOff>330431</xdr:colOff>
      <xdr:row>67</xdr:row>
      <xdr:rowOff>46000</xdr:rowOff>
    </xdr:from>
    <xdr:to>
      <xdr:col>4</xdr:col>
      <xdr:colOff>492537</xdr:colOff>
      <xdr:row>67</xdr:row>
      <xdr:rowOff>247650</xdr:rowOff>
    </xdr:to>
    <xdr:pic>
      <xdr:nvPicPr>
        <xdr:cNvPr id="31" name="Afbeelding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01451" y="15750820"/>
          <a:ext cx="162106" cy="207828"/>
        </a:xfrm>
        <a:prstGeom prst="rect">
          <a:avLst/>
        </a:prstGeom>
      </xdr:spPr>
    </xdr:pic>
    <xdr:clientData/>
  </xdr:twoCellAnchor>
  <xdr:twoCellAnchor editAs="oneCell">
    <xdr:from>
      <xdr:col>4</xdr:col>
      <xdr:colOff>561191</xdr:colOff>
      <xdr:row>67</xdr:row>
      <xdr:rowOff>46000</xdr:rowOff>
    </xdr:from>
    <xdr:to>
      <xdr:col>4</xdr:col>
      <xdr:colOff>798115</xdr:colOff>
      <xdr:row>67</xdr:row>
      <xdr:rowOff>208106</xdr:rowOff>
    </xdr:to>
    <xdr:pic>
      <xdr:nvPicPr>
        <xdr:cNvPr id="32" name="Afbeelding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32211" y="15750820"/>
          <a:ext cx="236924" cy="162106"/>
        </a:xfrm>
        <a:prstGeom prst="rect">
          <a:avLst/>
        </a:prstGeom>
      </xdr:spPr>
    </xdr:pic>
    <xdr:clientData/>
  </xdr:twoCellAnchor>
  <xdr:twoCellAnchor editAs="oneCell">
    <xdr:from>
      <xdr:col>4</xdr:col>
      <xdr:colOff>330431</xdr:colOff>
      <xdr:row>65</xdr:row>
      <xdr:rowOff>46000</xdr:rowOff>
    </xdr:from>
    <xdr:to>
      <xdr:col>4</xdr:col>
      <xdr:colOff>492537</xdr:colOff>
      <xdr:row>66</xdr:row>
      <xdr:rowOff>2368</xdr:rowOff>
    </xdr:to>
    <xdr:pic>
      <xdr:nvPicPr>
        <xdr:cNvPr id="33" name="Afbeelding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1451" y="15247900"/>
          <a:ext cx="162106" cy="207828"/>
        </a:xfrm>
        <a:prstGeom prst="rect">
          <a:avLst/>
        </a:prstGeom>
      </xdr:spPr>
    </xdr:pic>
    <xdr:clientData/>
  </xdr:twoCellAnchor>
  <xdr:twoCellAnchor editAs="oneCell">
    <xdr:from>
      <xdr:col>4</xdr:col>
      <xdr:colOff>330431</xdr:colOff>
      <xdr:row>66</xdr:row>
      <xdr:rowOff>46000</xdr:rowOff>
    </xdr:from>
    <xdr:to>
      <xdr:col>4</xdr:col>
      <xdr:colOff>492537</xdr:colOff>
      <xdr:row>67</xdr:row>
      <xdr:rowOff>2368</xdr:rowOff>
    </xdr:to>
    <xdr:pic>
      <xdr:nvPicPr>
        <xdr:cNvPr id="34" name="Afbeelding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1451" y="15499360"/>
          <a:ext cx="162106" cy="207828"/>
        </a:xfrm>
        <a:prstGeom prst="rect">
          <a:avLst/>
        </a:prstGeom>
      </xdr:spPr>
    </xdr:pic>
    <xdr:clientData/>
  </xdr:twoCellAnchor>
  <xdr:twoCellAnchor editAs="oneCell">
    <xdr:from>
      <xdr:col>4</xdr:col>
      <xdr:colOff>339992</xdr:colOff>
      <xdr:row>69</xdr:row>
      <xdr:rowOff>42588</xdr:rowOff>
    </xdr:from>
    <xdr:to>
      <xdr:col>4</xdr:col>
      <xdr:colOff>502098</xdr:colOff>
      <xdr:row>69</xdr:row>
      <xdr:rowOff>246260</xdr:rowOff>
    </xdr:to>
    <xdr:pic>
      <xdr:nvPicPr>
        <xdr:cNvPr id="35" name="Afbeelding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11012" y="16250328"/>
          <a:ext cx="162106" cy="203672"/>
        </a:xfrm>
        <a:prstGeom prst="rect">
          <a:avLst/>
        </a:prstGeom>
      </xdr:spPr>
    </xdr:pic>
    <xdr:clientData/>
  </xdr:twoCellAnchor>
  <xdr:twoCellAnchor editAs="oneCell">
    <xdr:from>
      <xdr:col>4</xdr:col>
      <xdr:colOff>331243</xdr:colOff>
      <xdr:row>78</xdr:row>
      <xdr:rowOff>42861</xdr:rowOff>
    </xdr:from>
    <xdr:to>
      <xdr:col>4</xdr:col>
      <xdr:colOff>493349</xdr:colOff>
      <xdr:row>78</xdr:row>
      <xdr:rowOff>246533</xdr:rowOff>
    </xdr:to>
    <xdr:pic>
      <xdr:nvPicPr>
        <xdr:cNvPr id="37" name="Afbeelding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2263" y="18513741"/>
          <a:ext cx="162106" cy="203672"/>
        </a:xfrm>
        <a:prstGeom prst="rect">
          <a:avLst/>
        </a:prstGeom>
      </xdr:spPr>
    </xdr:pic>
    <xdr:clientData/>
  </xdr:twoCellAnchor>
  <xdr:twoCellAnchor editAs="oneCell">
    <xdr:from>
      <xdr:col>4</xdr:col>
      <xdr:colOff>562003</xdr:colOff>
      <xdr:row>78</xdr:row>
      <xdr:rowOff>42861</xdr:rowOff>
    </xdr:from>
    <xdr:to>
      <xdr:col>4</xdr:col>
      <xdr:colOff>798927</xdr:colOff>
      <xdr:row>78</xdr:row>
      <xdr:rowOff>204967</xdr:rowOff>
    </xdr:to>
    <xdr:pic>
      <xdr:nvPicPr>
        <xdr:cNvPr id="38" name="Afbeelding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33023" y="18513741"/>
          <a:ext cx="236924" cy="162106"/>
        </a:xfrm>
        <a:prstGeom prst="rect">
          <a:avLst/>
        </a:prstGeom>
      </xdr:spPr>
    </xdr:pic>
    <xdr:clientData/>
  </xdr:twoCellAnchor>
  <xdr:twoCellAnchor editAs="oneCell">
    <xdr:from>
      <xdr:col>4</xdr:col>
      <xdr:colOff>331560</xdr:colOff>
      <xdr:row>88</xdr:row>
      <xdr:rowOff>168594</xdr:rowOff>
    </xdr:from>
    <xdr:to>
      <xdr:col>4</xdr:col>
      <xdr:colOff>493666</xdr:colOff>
      <xdr:row>88</xdr:row>
      <xdr:rowOff>376422</xdr:rowOff>
    </xdr:to>
    <xdr:pic>
      <xdr:nvPicPr>
        <xdr:cNvPr id="42" name="Afbeelding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94120" y="21260754"/>
          <a:ext cx="162106" cy="207828"/>
        </a:xfrm>
        <a:prstGeom prst="rect">
          <a:avLst/>
        </a:prstGeom>
      </xdr:spPr>
    </xdr:pic>
    <xdr:clientData/>
  </xdr:twoCellAnchor>
  <xdr:oneCellAnchor>
    <xdr:from>
      <xdr:col>4</xdr:col>
      <xdr:colOff>570752</xdr:colOff>
      <xdr:row>87</xdr:row>
      <xdr:rowOff>50799</xdr:rowOff>
    </xdr:from>
    <xdr:ext cx="236924" cy="162106"/>
    <xdr:pic>
      <xdr:nvPicPr>
        <xdr:cNvPr id="45" name="Afbeelding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11292" y="19778979"/>
          <a:ext cx="236924" cy="162106"/>
        </a:xfrm>
        <a:prstGeom prst="rect">
          <a:avLst/>
        </a:prstGeom>
      </xdr:spPr>
    </xdr:pic>
    <xdr:clientData/>
  </xdr:oneCellAnchor>
  <xdr:oneCellAnchor>
    <xdr:from>
      <xdr:col>4</xdr:col>
      <xdr:colOff>328807</xdr:colOff>
      <xdr:row>87</xdr:row>
      <xdr:rowOff>30124</xdr:rowOff>
    </xdr:from>
    <xdr:ext cx="162106" cy="207828"/>
    <xdr:pic>
      <xdr:nvPicPr>
        <xdr:cNvPr id="46" name="Afbeelding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9347" y="19758304"/>
          <a:ext cx="162106" cy="207828"/>
        </a:xfrm>
        <a:prstGeom prst="rect">
          <a:avLst/>
        </a:prstGeom>
      </xdr:spPr>
    </xdr:pic>
    <xdr:clientData/>
  </xdr:oneCellAnchor>
  <xdr:twoCellAnchor>
    <xdr:from>
      <xdr:col>2</xdr:col>
      <xdr:colOff>47625</xdr:colOff>
      <xdr:row>5</xdr:row>
      <xdr:rowOff>44732</xdr:rowOff>
    </xdr:from>
    <xdr:to>
      <xdr:col>3</xdr:col>
      <xdr:colOff>27168</xdr:colOff>
      <xdr:row>5</xdr:row>
      <xdr:rowOff>252560</xdr:rowOff>
    </xdr:to>
    <xdr:pic>
      <xdr:nvPicPr>
        <xdr:cNvPr id="2" name="Afbeelding 1">
          <a:extLst>
            <a:ext uri="{FF2B5EF4-FFF2-40B4-BE49-F238E27FC236}">
              <a16:creationId xmlns:a16="http://schemas.microsoft.com/office/drawing/2014/main" id="{5A8ACE1D-97EA-430A-964C-87AE556AA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387757"/>
          <a:ext cx="150993" cy="198303"/>
        </a:xfrm>
        <a:prstGeom prst="rect">
          <a:avLst/>
        </a:prstGeom>
      </xdr:spPr>
    </xdr:pic>
    <xdr:clientData/>
  </xdr:twoCellAnchor>
  <xdr:twoCellAnchor>
    <xdr:from>
      <xdr:col>2</xdr:col>
      <xdr:colOff>48436</xdr:colOff>
      <xdr:row>4</xdr:row>
      <xdr:rowOff>34925</xdr:rowOff>
    </xdr:from>
    <xdr:to>
      <xdr:col>3</xdr:col>
      <xdr:colOff>27979</xdr:colOff>
      <xdr:row>4</xdr:row>
      <xdr:rowOff>242753</xdr:rowOff>
    </xdr:to>
    <xdr:pic>
      <xdr:nvPicPr>
        <xdr:cNvPr id="4" name="Afbeelding 3">
          <a:extLst>
            <a:ext uri="{FF2B5EF4-FFF2-40B4-BE49-F238E27FC236}">
              <a16:creationId xmlns:a16="http://schemas.microsoft.com/office/drawing/2014/main" id="{06F0BEE2-9871-4E56-8966-2BE318295874}"/>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436" y="1130300"/>
          <a:ext cx="150993" cy="207828"/>
        </a:xfrm>
        <a:prstGeom prst="rect">
          <a:avLst/>
        </a:prstGeom>
      </xdr:spPr>
    </xdr:pic>
    <xdr:clientData/>
  </xdr:twoCellAnchor>
  <xdr:twoCellAnchor>
    <xdr:from>
      <xdr:col>2</xdr:col>
      <xdr:colOff>26793</xdr:colOff>
      <xdr:row>6</xdr:row>
      <xdr:rowOff>82859</xdr:rowOff>
    </xdr:from>
    <xdr:to>
      <xdr:col>3</xdr:col>
      <xdr:colOff>81154</xdr:colOff>
      <xdr:row>6</xdr:row>
      <xdr:rowOff>244965</xdr:rowOff>
    </xdr:to>
    <xdr:pic>
      <xdr:nvPicPr>
        <xdr:cNvPr id="6" name="Afbeelding 5">
          <a:extLst>
            <a:ext uri="{FF2B5EF4-FFF2-40B4-BE49-F238E27FC236}">
              <a16:creationId xmlns:a16="http://schemas.microsoft.com/office/drawing/2014/main" id="{FAB4A930-685C-49CE-A853-5D6A1DB45F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93" y="1673534"/>
          <a:ext cx="225811" cy="162106"/>
        </a:xfrm>
        <a:prstGeom prst="rect">
          <a:avLst/>
        </a:prstGeom>
      </xdr:spPr>
    </xdr:pic>
    <xdr:clientData/>
  </xdr:twoCellAnchor>
  <xdr:twoCellAnchor editAs="oneCell">
    <xdr:from>
      <xdr:col>4</xdr:col>
      <xdr:colOff>325845</xdr:colOff>
      <xdr:row>97</xdr:row>
      <xdr:rowOff>29529</xdr:rowOff>
    </xdr:from>
    <xdr:to>
      <xdr:col>4</xdr:col>
      <xdr:colOff>487951</xdr:colOff>
      <xdr:row>97</xdr:row>
      <xdr:rowOff>237357</xdr:rowOff>
    </xdr:to>
    <xdr:pic>
      <xdr:nvPicPr>
        <xdr:cNvPr id="8" name="Afbeelding 7">
          <a:extLst>
            <a:ext uri="{FF2B5EF4-FFF2-40B4-BE49-F238E27FC236}">
              <a16:creationId xmlns:a16="http://schemas.microsoft.com/office/drawing/2014/main" id="{3C3A53CB-F989-49D0-BB0E-55D2897320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6820" y="23775354"/>
          <a:ext cx="162106" cy="207828"/>
        </a:xfrm>
        <a:prstGeom prst="rect">
          <a:avLst/>
        </a:prstGeom>
      </xdr:spPr>
    </xdr:pic>
    <xdr:clientData/>
  </xdr:twoCellAnchor>
  <xdr:twoCellAnchor editAs="oneCell">
    <xdr:from>
      <xdr:col>4</xdr:col>
      <xdr:colOff>325845</xdr:colOff>
      <xdr:row>98</xdr:row>
      <xdr:rowOff>39054</xdr:rowOff>
    </xdr:from>
    <xdr:to>
      <xdr:col>4</xdr:col>
      <xdr:colOff>487951</xdr:colOff>
      <xdr:row>98</xdr:row>
      <xdr:rowOff>246882</xdr:rowOff>
    </xdr:to>
    <xdr:pic>
      <xdr:nvPicPr>
        <xdr:cNvPr id="9" name="Afbeelding 8">
          <a:extLst>
            <a:ext uri="{FF2B5EF4-FFF2-40B4-BE49-F238E27FC236}">
              <a16:creationId xmlns:a16="http://schemas.microsoft.com/office/drawing/2014/main" id="{C45B80DC-3050-406A-9B5E-1FA16D940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6820" y="24032529"/>
          <a:ext cx="162106" cy="207828"/>
        </a:xfrm>
        <a:prstGeom prst="rect">
          <a:avLst/>
        </a:prstGeom>
      </xdr:spPr>
    </xdr:pic>
    <xdr:clientData/>
  </xdr:twoCellAnchor>
  <xdr:twoCellAnchor editAs="oneCell">
    <xdr:from>
      <xdr:col>4</xdr:col>
      <xdr:colOff>325845</xdr:colOff>
      <xdr:row>99</xdr:row>
      <xdr:rowOff>29529</xdr:rowOff>
    </xdr:from>
    <xdr:to>
      <xdr:col>4</xdr:col>
      <xdr:colOff>487951</xdr:colOff>
      <xdr:row>99</xdr:row>
      <xdr:rowOff>237357</xdr:rowOff>
    </xdr:to>
    <xdr:pic>
      <xdr:nvPicPr>
        <xdr:cNvPr id="10" name="Afbeelding 9">
          <a:extLst>
            <a:ext uri="{FF2B5EF4-FFF2-40B4-BE49-F238E27FC236}">
              <a16:creationId xmlns:a16="http://schemas.microsoft.com/office/drawing/2014/main" id="{241E7E02-B726-4397-B180-ED31B2772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6820" y="24270654"/>
          <a:ext cx="162106" cy="2078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676F62-20DE-4D15-B688-EF324A808577}" name="Tabel10" displayName="Tabel10" ref="C17:H44" totalsRowShown="0" headerRowDxfId="64" dataDxfId="63">
  <autoFilter ref="C17:H44" xr:uid="{CEEC941A-0FB8-4110-B0DD-A59E046638DE}"/>
  <tableColumns count="6">
    <tableColumn id="1" xr3:uid="{167C5982-28E3-4DF2-863A-538E9A7C9809}" name="Kolom3" dataDxfId="62"/>
    <tableColumn id="2" xr3:uid="{ABBCF108-AFBD-46C6-B7F5-424B9A24B5BD}" name="Kolom1" dataDxfId="61"/>
    <tableColumn id="5" xr3:uid="{03263158-F792-43EE-92A8-A706A55E1F3D}" name="Kolom13" dataDxfId="60"/>
    <tableColumn id="6" xr3:uid="{FF3201EF-97AF-4DDC-81D8-54C33B582C8B}" name="Kolom14" dataDxfId="59"/>
    <tableColumn id="4" xr3:uid="{4681F074-2ED1-4201-A03C-21A6817390E6}" name="Kolom12" dataDxfId="58"/>
    <tableColumn id="3" xr3:uid="{CEEB4901-92DB-4A27-885C-235DBA40B0F4}" name="Kolom2"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736135-5FB7-427D-A3FE-D655A2B19F62}" name="Tabel11" displayName="Tabel11" ref="C48:H60" totalsRowShown="0" headerRowDxfId="56" dataDxfId="55">
  <autoFilter ref="C48:H60" xr:uid="{4CDBF021-B5FE-4034-86F0-B7A83A8747D4}"/>
  <tableColumns count="6">
    <tableColumn id="1" xr3:uid="{49521289-01F3-4DE7-8E4F-EE5D2AC82CD7}" name="Afspraak plannen" dataDxfId="54"/>
    <tableColumn id="2" xr3:uid="{64FD7229-42E2-4BF3-A575-56C808BAEAEC}" name="Kolom1" dataDxfId="53"/>
    <tableColumn id="4" xr3:uid="{40E0657B-05C3-4ABF-BBF7-2C384DCF7522}" name="Kolom12" dataDxfId="52"/>
    <tableColumn id="6" xr3:uid="{F72E196B-6CE4-4972-AA4F-1F965B20C82F}" name="Kolom122" dataDxfId="51"/>
    <tableColumn id="5" xr3:uid="{A0810486-12D6-45CE-B9CC-3601704C57A0}" name="Kolom13" dataDxfId="50"/>
    <tableColumn id="3" xr3:uid="{A075EFF7-47CC-4B3B-A37F-6F63F94F45C6}" name="Kolom2" dataDxfId="4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8C5E8F-CCBE-45BE-9E85-4A6610604506}" name="Tabel12" displayName="Tabel12" ref="C64:H83" totalsRowShown="0" headerRowDxfId="48" dataDxfId="47">
  <autoFilter ref="C64:H83" xr:uid="{083F03D7-D2C2-45BE-905E-B8CC8A66A055}"/>
  <tableColumns count="6">
    <tableColumn id="1" xr3:uid="{263865F4-23B5-4017-B6EE-EEEA9CF67128}" name="Reparatie uitvoeren" dataDxfId="46"/>
    <tableColumn id="2" xr3:uid="{05400A4B-DFA9-4B1D-8479-63EC61C1CDE8}" name="Kolom1" dataDxfId="45"/>
    <tableColumn id="4" xr3:uid="{E360C4BB-FEA8-4CAB-9607-7CE2437F0FD3}" name="Kolom12" dataDxfId="44"/>
    <tableColumn id="6" xr3:uid="{481959E4-B9BD-44F7-8251-BBD714ADB1F8}" name="Kolom122" dataDxfId="43"/>
    <tableColumn id="5" xr3:uid="{5C8A0989-A20D-4F99-B9BC-AA6C6B478D41}" name="Kolom13" dataDxfId="42"/>
    <tableColumn id="3" xr3:uid="{733F7325-45FE-46F9-A8EE-BBDED356BFCE}" name="Kolom2" dataDxfId="4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1469B6-6F4D-434E-B243-C23A62B4B115}" name="Tabel13" displayName="Tabel13" ref="C87:H93" totalsRowShown="0" headerRowDxfId="40" dataDxfId="39">
  <autoFilter ref="C87:H93" xr:uid="{A032DA39-D554-453A-AF16-8B5AEF7A7C8E}"/>
  <tableColumns count="6">
    <tableColumn id="1" xr3:uid="{B8A7FED7-6756-4F27-BB6C-4EDCDC1D1765}" name="Overig" dataDxfId="38"/>
    <tableColumn id="2" xr3:uid="{D0FD0E1B-5F4B-4588-893F-C5184E264CF4}" name="Kolom1" dataDxfId="37"/>
    <tableColumn id="4" xr3:uid="{4AA3BE2D-0E18-4D8E-BA3C-B07AA3EA3948}" name="Kolom12" dataDxfId="36"/>
    <tableColumn id="6" xr3:uid="{818C9E11-6C0F-4811-9BCE-5AC87C1B1598}" name="Kolom122" dataDxfId="35"/>
    <tableColumn id="5" xr3:uid="{2572842E-9B41-4E84-AAB5-63F3EBD3D6B2}" name="Kolom13" dataDxfId="34"/>
    <tableColumn id="3" xr3:uid="{1F14BEDC-86D3-4CEA-8DAD-EDDEAF513BCC}" name="Kolom2"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B73FF3-132C-476F-8EA0-3E8E92CE82CF}" name="Tabel14" displayName="Tabel14" ref="C97:H107" totalsRowShown="0" headerRowDxfId="32" dataDxfId="31">
  <autoFilter ref="C97:H107" xr:uid="{AC36DC40-C344-4DED-8C26-9884B05DF1AA}"/>
  <tableColumns count="6">
    <tableColumn id="1" xr3:uid="{F245F1F3-E8BB-416C-9496-81AF2B69C7D7}" name="Ontevredenheid" dataDxfId="30"/>
    <tableColumn id="2" xr3:uid="{B9B73176-1932-409F-B3FB-5E9334F39872}" name="Kolom1" dataDxfId="29"/>
    <tableColumn id="4" xr3:uid="{1EF46668-1686-4C36-94ED-F7F950F62C17}" name="Kolom12" dataDxfId="28"/>
    <tableColumn id="6" xr3:uid="{25D02665-6629-47A5-A542-5181B58A429A}" name="Kolom122" dataDxfId="27"/>
    <tableColumn id="5" xr3:uid="{5C201C26-F5E4-45AF-8BB4-68364FFBF9DA}" name="Kolom13" dataDxfId="26"/>
    <tableColumn id="3" xr3:uid="{3D6C305C-A3C4-48AC-8268-314CDD9F6084}" name="Kolom2"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6AB6E71-AB7F-409E-814C-B1A212741218}" name="Tabel15" displayName="Tabel15" ref="C111:H119" totalsRowShown="0" headerRowDxfId="24" dataDxfId="23">
  <autoFilter ref="C111:H119" xr:uid="{12A15716-C68C-4664-9C85-A8DCB785884E}"/>
  <tableColumns count="6">
    <tableColumn id="1" xr3:uid="{A4294A3D-10EF-4318-8790-2D78A319ADC3}" name="Woning en buurt" dataDxfId="22"/>
    <tableColumn id="2" xr3:uid="{F63F4663-3BCC-4265-B422-4EB51E9C3D23}" name="Kolom1" dataDxfId="21"/>
    <tableColumn id="4" xr3:uid="{AEC45444-9B9A-4707-9916-9C8828E13537}" name="Kolom12" dataDxfId="20"/>
    <tableColumn id="6" xr3:uid="{F0099368-1236-4AA6-A265-450E95422A9D}" name="Kolom122" dataDxfId="19"/>
    <tableColumn id="5" xr3:uid="{308050FD-316F-45F0-81D4-7336AB0C09DB}" name="Kolom13" dataDxfId="18"/>
    <tableColumn id="3" xr3:uid="{B5360B34-4DB2-4D9A-B274-699A1B5051A4}" name="Kolom2" dataDxfId="1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E5049-1AC9-4479-9392-FDC4C8DD758B}" name="Tabel9" displayName="Tabel9" ref="C11:H13" totalsRowShown="0" headerRowDxfId="16" dataDxfId="15">
  <autoFilter ref="C11:H13" xr:uid="{0E10677D-430F-47CF-BBD3-70387BEE4C58}"/>
  <tableColumns count="6">
    <tableColumn id="1" xr3:uid="{6E2E2D7F-2FF5-4407-A082-B66C10C04227}" name="Kolom3" dataDxfId="14"/>
    <tableColumn id="2" xr3:uid="{7CC4E574-C658-432E-946D-325C5A3558B3}" name="Kolom1" dataDxfId="13"/>
    <tableColumn id="8" xr3:uid="{8552DAC6-8F81-4CD3-8832-6D1BFADBCD42}" name="Kolom13" dataDxfId="12"/>
    <tableColumn id="9" xr3:uid="{2A86BE97-97B8-4C1D-BF50-AB0E7C2F6A37}" name="Kolom14" dataDxfId="11"/>
    <tableColumn id="7" xr3:uid="{A453BB90-FA1A-483B-804E-BA484699B843}" name="Kolom12" dataDxfId="10"/>
    <tableColumn id="3" xr3:uid="{63E08D50-1F12-4DE5-85D3-F7284911C1FF}" name="Kolom2" dataDxfId="9"/>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32E8F30-90A9-4F56-AE73-01098C8F3C2D}" name="Tabel23" displayName="Tabel23" ref="C123:H127" totalsRowShown="0" headerRowDxfId="8" dataDxfId="7" tableBorderDxfId="6">
  <autoFilter ref="C123:H127" xr:uid="{40F12E14-36C2-4E06-ADAE-9A8CBF994C19}"/>
  <tableColumns count="6">
    <tableColumn id="1" xr3:uid="{462F3524-B344-4D3C-9C9A-7E8642C75F19}" name="Kolom1" dataDxfId="5"/>
    <tableColumn id="2" xr3:uid="{1F00C734-5904-412F-AF5F-F37C1D82AA77}" name="Kolom2" dataDxfId="4"/>
    <tableColumn id="3" xr3:uid="{579A292E-0F2B-4C86-9234-48434C2EF7CD}" name="Kolom3" dataDxfId="3"/>
    <tableColumn id="4" xr3:uid="{B55E15B1-1309-49BD-BFBF-94B72E41BC54}" name="Kolom4" dataDxfId="2"/>
    <tableColumn id="5" xr3:uid="{5683C0D5-8BA2-4C17-A1BA-F9006B96E3EF}" name="Kolom5" dataDxfId="1"/>
    <tableColumn id="6" xr3:uid="{0A11AD52-A591-4145-8AA2-214B6291F201}" name="Kolom6" dataDxfId="0"/>
  </tableColumns>
  <tableStyleInfo showFirstColumn="0" showLastColumn="0" showRowStripes="1" showColumnStripes="0"/>
</table>
</file>

<file path=xl/theme/theme1.xml><?xml version="1.0" encoding="utf-8"?>
<a:theme xmlns:a="http://schemas.openxmlformats.org/drawingml/2006/main" name="Kantoorthema">
  <a:themeElements>
    <a:clrScheme name="KWH">
      <a:dk1>
        <a:sysClr val="windowText" lastClr="000000"/>
      </a:dk1>
      <a:lt1>
        <a:sysClr val="window" lastClr="FFFFFF"/>
      </a:lt1>
      <a:dk2>
        <a:srgbClr val="532E63"/>
      </a:dk2>
      <a:lt2>
        <a:srgbClr val="00AEEF"/>
      </a:lt2>
      <a:accent1>
        <a:srgbClr val="ED1556"/>
      </a:accent1>
      <a:accent2>
        <a:srgbClr val="358D42"/>
      </a:accent2>
      <a:accent3>
        <a:srgbClr val="B6D554"/>
      </a:accent3>
      <a:accent4>
        <a:srgbClr val="D71920"/>
      </a:accent4>
      <a:accent5>
        <a:srgbClr val="F79440"/>
      </a:accent5>
      <a:accent6>
        <a:srgbClr val="00679B"/>
      </a:accent6>
      <a:hlink>
        <a:srgbClr val="FFCD31"/>
      </a:hlink>
      <a:folHlink>
        <a:srgbClr val="00142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3C31-FD7F-4946-A083-8F5F90F366EF}">
  <sheetPr codeName="Blad2"/>
  <dimension ref="A1:J129"/>
  <sheetViews>
    <sheetView showGridLines="0" tabSelected="1" topLeftCell="C1" zoomScaleNormal="100" workbookViewId="0">
      <selection activeCell="C1" sqref="C1:G1"/>
    </sheetView>
  </sheetViews>
  <sheetFormatPr defaultColWidth="9.42578125" defaultRowHeight="12.75" x14ac:dyDescent="0.2"/>
  <cols>
    <col min="1" max="1" width="5.5703125" style="7" hidden="1" customWidth="1"/>
    <col min="2" max="2" width="7.140625" style="7" hidden="1" customWidth="1"/>
    <col min="3" max="3" width="2.5703125" style="8" customWidth="1"/>
    <col min="4" max="4" width="171.5703125" style="8" customWidth="1"/>
    <col min="5" max="5" width="12.5703125" style="8" customWidth="1"/>
    <col min="6" max="6" width="23.42578125" style="8" hidden="1" customWidth="1"/>
    <col min="7" max="7" width="1" style="8" customWidth="1"/>
    <col min="8" max="8" width="12.5703125" style="8" hidden="1" customWidth="1"/>
    <col min="9" max="16384" width="9.42578125" style="8"/>
  </cols>
  <sheetData>
    <row r="1" spans="1:10" ht="40.35" customHeight="1" x14ac:dyDescent="0.2">
      <c r="C1" s="81" t="s">
        <v>0</v>
      </c>
      <c r="D1" s="81"/>
      <c r="E1" s="81"/>
      <c r="F1" s="81"/>
      <c r="G1" s="82"/>
    </row>
    <row r="2" spans="1:10" ht="8.1" customHeight="1" x14ac:dyDescent="0.2">
      <c r="C2" s="9"/>
      <c r="D2" s="10"/>
      <c r="E2" s="11"/>
      <c r="F2" s="11"/>
      <c r="G2" s="12"/>
    </row>
    <row r="3" spans="1:10" ht="20.100000000000001" customHeight="1" x14ac:dyDescent="0.2">
      <c r="C3" s="10" t="s">
        <v>1</v>
      </c>
      <c r="D3" s="10"/>
      <c r="E3" s="11"/>
      <c r="F3" s="11"/>
      <c r="G3" s="12"/>
    </row>
    <row r="4" spans="1:10" ht="20.100000000000001" customHeight="1" x14ac:dyDescent="0.2">
      <c r="C4" s="13" t="s">
        <v>2</v>
      </c>
      <c r="D4" s="13"/>
      <c r="E4" s="11"/>
      <c r="F4" s="11"/>
      <c r="G4" s="12"/>
    </row>
    <row r="5" spans="1:10" ht="20.100000000000001" customHeight="1" x14ac:dyDescent="0.2">
      <c r="C5" s="13" t="s">
        <v>3</v>
      </c>
      <c r="D5" s="13" t="s">
        <v>4</v>
      </c>
      <c r="E5" s="11"/>
      <c r="F5" s="11"/>
      <c r="G5" s="12"/>
    </row>
    <row r="6" spans="1:10" ht="20.100000000000001" customHeight="1" x14ac:dyDescent="0.2">
      <c r="C6" s="13" t="s">
        <v>5</v>
      </c>
      <c r="D6" s="13" t="s">
        <v>5</v>
      </c>
      <c r="E6" s="11"/>
      <c r="F6" s="11"/>
      <c r="G6" s="12"/>
    </row>
    <row r="7" spans="1:10" ht="20.100000000000001" customHeight="1" x14ac:dyDescent="0.2">
      <c r="C7" s="13" t="s">
        <v>6</v>
      </c>
      <c r="D7" s="13" t="s">
        <v>6</v>
      </c>
      <c r="E7" s="11"/>
      <c r="F7" s="11"/>
      <c r="G7" s="12"/>
    </row>
    <row r="8" spans="1:10" ht="11.1" customHeight="1" thickBot="1" x14ac:dyDescent="0.25">
      <c r="C8" s="83"/>
      <c r="D8" s="84"/>
      <c r="E8" s="84"/>
      <c r="F8" s="84"/>
      <c r="G8" s="85"/>
      <c r="H8" s="14"/>
    </row>
    <row r="9" spans="1:10" ht="13.5" thickBot="1" x14ac:dyDescent="0.25">
      <c r="C9" s="15"/>
      <c r="D9" s="16"/>
    </row>
    <row r="10" spans="1:10" ht="22.5" customHeight="1" thickBot="1" x14ac:dyDescent="0.25">
      <c r="C10" s="79" t="s">
        <v>7</v>
      </c>
      <c r="D10" s="80"/>
      <c r="E10" s="17"/>
      <c r="F10" s="18" t="s">
        <v>8</v>
      </c>
      <c r="G10" s="19"/>
    </row>
    <row r="11" spans="1:10" s="15" customFormat="1" ht="13.5" hidden="1" customHeight="1" thickBot="1" x14ac:dyDescent="0.3">
      <c r="A11" s="20"/>
      <c r="B11" s="20"/>
      <c r="C11" s="21" t="s">
        <v>9</v>
      </c>
      <c r="D11" s="22" t="s">
        <v>10</v>
      </c>
      <c r="E11" s="22" t="s">
        <v>11</v>
      </c>
      <c r="F11" s="22" t="s">
        <v>12</v>
      </c>
      <c r="G11" s="23" t="s">
        <v>13</v>
      </c>
      <c r="H11" s="24" t="s">
        <v>14</v>
      </c>
    </row>
    <row r="12" spans="1:10" ht="65.25" thickTop="1" thickBot="1" x14ac:dyDescent="0.25">
      <c r="A12" s="7">
        <f>IF(C12="x",1,0)</f>
        <v>0</v>
      </c>
      <c r="B12" s="7" t="s">
        <v>15</v>
      </c>
      <c r="C12" s="5"/>
      <c r="D12" s="26" t="s">
        <v>16</v>
      </c>
      <c r="E12" s="27"/>
      <c r="F12" s="28" t="s">
        <v>15</v>
      </c>
      <c r="G12" s="29"/>
      <c r="H12" s="8" t="s">
        <v>17</v>
      </c>
      <c r="J12" s="30"/>
    </row>
    <row r="13" spans="1:10" ht="20.100000000000001" customHeight="1" thickTop="1" thickBot="1" x14ac:dyDescent="0.25">
      <c r="A13" s="7">
        <f>IF(C13="x",MAX(A$12:A12)+1,0)</f>
        <v>0</v>
      </c>
      <c r="B13" s="7" t="s">
        <v>18</v>
      </c>
      <c r="C13" s="5"/>
      <c r="D13" s="31" t="s">
        <v>19</v>
      </c>
      <c r="E13" s="32"/>
      <c r="F13" s="33" t="s">
        <v>20</v>
      </c>
      <c r="G13" s="34"/>
      <c r="H13" s="8" t="s">
        <v>17</v>
      </c>
    </row>
    <row r="14" spans="1:10" ht="20.100000000000001" customHeight="1" thickTop="1" thickBot="1" x14ac:dyDescent="0.25">
      <c r="C14" s="35"/>
      <c r="D14" s="36"/>
      <c r="E14" s="37"/>
      <c r="F14" s="37"/>
      <c r="G14" s="38"/>
    </row>
    <row r="15" spans="1:10" ht="13.5" thickBot="1" x14ac:dyDescent="0.25">
      <c r="C15" s="15"/>
      <c r="D15" s="16"/>
    </row>
    <row r="16" spans="1:10" ht="22.5" customHeight="1" thickBot="1" x14ac:dyDescent="0.25">
      <c r="C16" s="79" t="s">
        <v>21</v>
      </c>
      <c r="D16" s="80"/>
      <c r="E16" s="39"/>
      <c r="F16" s="39"/>
      <c r="G16" s="40"/>
    </row>
    <row r="17" spans="1:8" s="15" customFormat="1" ht="15" hidden="1" customHeight="1" thickBot="1" x14ac:dyDescent="0.3">
      <c r="A17" s="20"/>
      <c r="B17" s="20"/>
      <c r="C17" s="41" t="s">
        <v>9</v>
      </c>
      <c r="D17" s="42" t="s">
        <v>10</v>
      </c>
      <c r="E17" s="42" t="s">
        <v>11</v>
      </c>
      <c r="F17" s="42" t="s">
        <v>12</v>
      </c>
      <c r="G17" s="43" t="s">
        <v>13</v>
      </c>
      <c r="H17" s="44" t="s">
        <v>14</v>
      </c>
    </row>
    <row r="18" spans="1:8" s="15" customFormat="1" ht="20.100000000000001" customHeight="1" thickTop="1" thickBot="1" x14ac:dyDescent="0.25">
      <c r="A18" s="7">
        <f>IF(C18="x",MAX(A$12:A17)+1,0)</f>
        <v>0</v>
      </c>
      <c r="B18" s="7" t="s">
        <v>22</v>
      </c>
      <c r="C18" s="5"/>
      <c r="D18" s="31" t="s">
        <v>23</v>
      </c>
      <c r="E18" s="32"/>
      <c r="F18" s="33" t="s">
        <v>24</v>
      </c>
      <c r="G18" s="45"/>
      <c r="H18" s="15" t="s">
        <v>17</v>
      </c>
    </row>
    <row r="19" spans="1:8" s="15" customFormat="1" ht="20.100000000000001" customHeight="1" thickTop="1" thickBot="1" x14ac:dyDescent="0.25">
      <c r="A19" s="7">
        <f>IF(C19="x",MAX(A$12:A18)+1,0)</f>
        <v>0</v>
      </c>
      <c r="B19" s="7" t="s">
        <v>25</v>
      </c>
      <c r="C19" s="5"/>
      <c r="D19" s="46" t="s">
        <v>26</v>
      </c>
      <c r="E19" s="47"/>
      <c r="F19" s="48"/>
      <c r="G19" s="45"/>
      <c r="H19" s="15" t="s">
        <v>27</v>
      </c>
    </row>
    <row r="20" spans="1:8" s="15" customFormat="1" ht="20.100000000000001" customHeight="1" thickTop="1" thickBot="1" x14ac:dyDescent="0.25">
      <c r="A20" s="7">
        <f>IF(C20="x",MAX(A$12:A19)+1,0)</f>
        <v>0</v>
      </c>
      <c r="B20" s="7" t="s">
        <v>28</v>
      </c>
      <c r="C20" s="5"/>
      <c r="D20" s="49" t="s">
        <v>29</v>
      </c>
      <c r="E20" s="50"/>
      <c r="F20" s="51"/>
      <c r="G20" s="45"/>
      <c r="H20" s="15" t="s">
        <v>27</v>
      </c>
    </row>
    <row r="21" spans="1:8" s="15" customFormat="1" ht="20.100000000000001" customHeight="1" thickTop="1" thickBot="1" x14ac:dyDescent="0.25">
      <c r="A21" s="7">
        <f>IF(C21="x",MAX(A$12:A20)+1,0)</f>
        <v>0</v>
      </c>
      <c r="B21" s="7" t="s">
        <v>30</v>
      </c>
      <c r="C21" s="5"/>
      <c r="D21" s="31" t="s">
        <v>31</v>
      </c>
      <c r="E21" s="52"/>
      <c r="F21" s="53" t="s">
        <v>18</v>
      </c>
      <c r="G21" s="45"/>
      <c r="H21" s="15" t="s">
        <v>17</v>
      </c>
    </row>
    <row r="22" spans="1:8" s="15" customFormat="1" ht="20.100000000000001" customHeight="1" thickTop="1" thickBot="1" x14ac:dyDescent="0.25">
      <c r="A22" s="7">
        <f>IF(C22="x",MAX(A$12:A21)+1,0)</f>
        <v>0</v>
      </c>
      <c r="B22" s="7" t="s">
        <v>32</v>
      </c>
      <c r="C22" s="5"/>
      <c r="D22" s="46" t="s">
        <v>33</v>
      </c>
      <c r="E22" s="47"/>
      <c r="F22" s="48"/>
      <c r="G22" s="45"/>
      <c r="H22" s="15" t="s">
        <v>27</v>
      </c>
    </row>
    <row r="23" spans="1:8" s="15" customFormat="1" ht="20.100000000000001" customHeight="1" thickTop="1" thickBot="1" x14ac:dyDescent="0.25">
      <c r="A23" s="7">
        <f>IF(C23="x",MAX(A$12:A22)+1,0)</f>
        <v>0</v>
      </c>
      <c r="B23" s="7" t="s">
        <v>34</v>
      </c>
      <c r="C23" s="5"/>
      <c r="D23" s="31" t="s">
        <v>35</v>
      </c>
      <c r="E23" s="32"/>
      <c r="F23" s="33" t="s">
        <v>36</v>
      </c>
      <c r="G23" s="45"/>
      <c r="H23" s="15" t="s">
        <v>17</v>
      </c>
    </row>
    <row r="24" spans="1:8" s="15" customFormat="1" ht="20.100000000000001" customHeight="1" thickTop="1" thickBot="1" x14ac:dyDescent="0.25">
      <c r="A24" s="7">
        <f>IF(C24="x",MAX(A$12:A23)+1,0)</f>
        <v>0</v>
      </c>
      <c r="B24" s="7" t="s">
        <v>37</v>
      </c>
      <c r="C24" s="5"/>
      <c r="D24" s="31" t="s">
        <v>38</v>
      </c>
      <c r="E24" s="32"/>
      <c r="F24" s="33" t="s">
        <v>39</v>
      </c>
      <c r="G24" s="45"/>
      <c r="H24" s="15" t="s">
        <v>17</v>
      </c>
    </row>
    <row r="25" spans="1:8" s="15" customFormat="1" ht="20.100000000000001" customHeight="1" thickTop="1" thickBot="1" x14ac:dyDescent="0.25">
      <c r="A25" s="7">
        <f>IF(C25="x",MAX(A$12:A24)+1,0)</f>
        <v>0</v>
      </c>
      <c r="B25" s="7" t="s">
        <v>40</v>
      </c>
      <c r="C25" s="5"/>
      <c r="D25" s="54" t="s">
        <v>41</v>
      </c>
      <c r="E25" s="47"/>
      <c r="F25" s="48"/>
      <c r="G25" s="45"/>
      <c r="H25" s="15" t="s">
        <v>27</v>
      </c>
    </row>
    <row r="26" spans="1:8" s="15" customFormat="1" ht="20.100000000000001" customHeight="1" thickTop="1" thickBot="1" x14ac:dyDescent="0.25">
      <c r="A26" s="7">
        <f>IF(C26="x",MAX(A$12:A25)+1,0)</f>
        <v>0</v>
      </c>
      <c r="B26" s="7" t="s">
        <v>42</v>
      </c>
      <c r="C26" s="5"/>
      <c r="D26" s="46" t="s">
        <v>43</v>
      </c>
      <c r="E26" s="47"/>
      <c r="F26" s="48"/>
      <c r="G26" s="45"/>
      <c r="H26" s="15" t="s">
        <v>27</v>
      </c>
    </row>
    <row r="27" spans="1:8" s="15" customFormat="1" ht="20.100000000000001" customHeight="1" thickTop="1" thickBot="1" x14ac:dyDescent="0.25">
      <c r="A27" s="7">
        <f>IF(C27="x",MAX(A$12:A26)+1,0)</f>
        <v>0</v>
      </c>
      <c r="B27" s="7" t="s">
        <v>44</v>
      </c>
      <c r="C27" s="5"/>
      <c r="D27" s="54" t="s">
        <v>45</v>
      </c>
      <c r="E27" s="47"/>
      <c r="F27" s="48"/>
      <c r="G27" s="45"/>
      <c r="H27" s="15" t="s">
        <v>27</v>
      </c>
    </row>
    <row r="28" spans="1:8" s="15" customFormat="1" ht="20.100000000000001" customHeight="1" thickTop="1" thickBot="1" x14ac:dyDescent="0.25">
      <c r="A28" s="7">
        <f>IF(C28="x",MAX(A$12:A27)+1,0)</f>
        <v>0</v>
      </c>
      <c r="B28" s="7" t="s">
        <v>46</v>
      </c>
      <c r="C28" s="5"/>
      <c r="D28" s="46" t="s">
        <v>47</v>
      </c>
      <c r="E28" s="47"/>
      <c r="F28" s="48" t="s">
        <v>48</v>
      </c>
      <c r="G28" s="45"/>
      <c r="H28" s="15" t="s">
        <v>27</v>
      </c>
    </row>
    <row r="29" spans="1:8" s="15" customFormat="1" ht="20.100000000000001" customHeight="1" thickTop="1" thickBot="1" x14ac:dyDescent="0.25">
      <c r="A29" s="7">
        <f>IF(C29="x",MAX(A$12:A28)+1,0)</f>
        <v>0</v>
      </c>
      <c r="B29" s="7" t="s">
        <v>49</v>
      </c>
      <c r="C29" s="5"/>
      <c r="D29" s="46" t="s">
        <v>50</v>
      </c>
      <c r="E29" s="47"/>
      <c r="F29" s="48"/>
      <c r="G29" s="45"/>
      <c r="H29" s="15" t="s">
        <v>27</v>
      </c>
    </row>
    <row r="30" spans="1:8" s="15" customFormat="1" ht="20.100000000000001" customHeight="1" thickTop="1" thickBot="1" x14ac:dyDescent="0.25">
      <c r="A30" s="7">
        <f>IF(C30="x",MAX(A$12:A29)+1,0)</f>
        <v>0</v>
      </c>
      <c r="B30" s="7" t="s">
        <v>51</v>
      </c>
      <c r="C30" s="5"/>
      <c r="D30" s="54" t="s">
        <v>52</v>
      </c>
      <c r="E30" s="47"/>
      <c r="F30" s="48"/>
      <c r="G30" s="45"/>
      <c r="H30" s="15" t="s">
        <v>27</v>
      </c>
    </row>
    <row r="31" spans="1:8" s="15" customFormat="1" ht="20.100000000000001" customHeight="1" thickTop="1" thickBot="1" x14ac:dyDescent="0.25">
      <c r="A31" s="7">
        <f>IF(C31="x",MAX(A$12:A30)+1,0)</f>
        <v>0</v>
      </c>
      <c r="B31" s="7" t="s">
        <v>53</v>
      </c>
      <c r="C31" s="5"/>
      <c r="D31" s="46" t="s">
        <v>54</v>
      </c>
      <c r="E31" s="47"/>
      <c r="F31" s="48"/>
      <c r="G31" s="45"/>
      <c r="H31" s="15" t="s">
        <v>27</v>
      </c>
    </row>
    <row r="32" spans="1:8" s="15" customFormat="1" ht="20.100000000000001" customHeight="1" thickTop="1" thickBot="1" x14ac:dyDescent="0.25">
      <c r="A32" s="7">
        <f>IF(C32="x",MAX(A$12:A31)+1,0)</f>
        <v>0</v>
      </c>
      <c r="B32" s="7" t="s">
        <v>55</v>
      </c>
      <c r="C32" s="5"/>
      <c r="D32" s="46" t="s">
        <v>56</v>
      </c>
      <c r="E32" s="47"/>
      <c r="F32" s="48"/>
      <c r="G32" s="45"/>
      <c r="H32" s="15" t="s">
        <v>27</v>
      </c>
    </row>
    <row r="33" spans="1:8" s="15" customFormat="1" ht="20.100000000000001" customHeight="1" thickTop="1" thickBot="1" x14ac:dyDescent="0.25">
      <c r="A33" s="7">
        <f>IF(C33="x",MAX(A$12:A32)+1,0)</f>
        <v>0</v>
      </c>
      <c r="B33" s="7" t="s">
        <v>57</v>
      </c>
      <c r="C33" s="5"/>
      <c r="D33" s="55" t="s">
        <v>58</v>
      </c>
      <c r="E33" s="32"/>
      <c r="F33" s="33" t="s">
        <v>59</v>
      </c>
      <c r="G33" s="45"/>
      <c r="H33" s="15" t="s">
        <v>17</v>
      </c>
    </row>
    <row r="34" spans="1:8" s="15" customFormat="1" ht="20.100000000000001" customHeight="1" thickTop="1" thickBot="1" x14ac:dyDescent="0.25">
      <c r="A34" s="7">
        <f>IF(C34="x",MAX(A$12:A33)+1,0)</f>
        <v>0</v>
      </c>
      <c r="B34" s="7" t="s">
        <v>36</v>
      </c>
      <c r="C34" s="5"/>
      <c r="D34" s="46" t="s">
        <v>60</v>
      </c>
      <c r="E34" s="47"/>
      <c r="F34" s="48"/>
      <c r="G34" s="45"/>
      <c r="H34" s="15" t="s">
        <v>27</v>
      </c>
    </row>
    <row r="35" spans="1:8" s="15" customFormat="1" ht="20.100000000000001" customHeight="1" thickTop="1" thickBot="1" x14ac:dyDescent="0.25">
      <c r="A35" s="7">
        <f>IF(C35="x",MAX(A$12:A34)+1,0)</f>
        <v>0</v>
      </c>
      <c r="B35" s="7" t="s">
        <v>61</v>
      </c>
      <c r="C35" s="5"/>
      <c r="D35" s="54" t="s">
        <v>62</v>
      </c>
      <c r="E35" s="47"/>
      <c r="F35" s="48"/>
      <c r="G35" s="45"/>
      <c r="H35" s="15" t="s">
        <v>27</v>
      </c>
    </row>
    <row r="36" spans="1:8" s="15" customFormat="1" ht="20.100000000000001" customHeight="1" thickTop="1" thickBot="1" x14ac:dyDescent="0.25">
      <c r="A36" s="7">
        <f>IF(C36="x",MAX(A$12:A35)+1,0)</f>
        <v>0</v>
      </c>
      <c r="B36" s="7" t="s">
        <v>63</v>
      </c>
      <c r="C36" s="5"/>
      <c r="D36" s="46" t="s">
        <v>64</v>
      </c>
      <c r="E36" s="47"/>
      <c r="F36" s="48"/>
      <c r="G36" s="45"/>
      <c r="H36" s="14" t="s">
        <v>27</v>
      </c>
    </row>
    <row r="37" spans="1:8" s="15" customFormat="1" ht="20.100000000000001" customHeight="1" thickTop="1" thickBot="1" x14ac:dyDescent="0.25">
      <c r="A37" s="7">
        <f>IF(C37="x",MAX(A$12:A36)+1,0)</f>
        <v>0</v>
      </c>
      <c r="B37" s="7" t="s">
        <v>65</v>
      </c>
      <c r="C37" s="5"/>
      <c r="D37" s="46" t="s">
        <v>66</v>
      </c>
      <c r="E37" s="47"/>
      <c r="F37" s="48"/>
      <c r="G37" s="45"/>
      <c r="H37" s="14" t="s">
        <v>27</v>
      </c>
    </row>
    <row r="38" spans="1:8" s="15" customFormat="1" ht="20.100000000000001" customHeight="1" thickTop="1" thickBot="1" x14ac:dyDescent="0.25">
      <c r="A38" s="7">
        <f>IF(C38="x",MAX(A$12:A37)+1,0)</f>
        <v>0</v>
      </c>
      <c r="B38" s="7" t="s">
        <v>67</v>
      </c>
      <c r="C38" s="5"/>
      <c r="D38" s="46" t="s">
        <v>68</v>
      </c>
      <c r="E38" s="47"/>
      <c r="F38" s="48"/>
      <c r="G38" s="45"/>
      <c r="H38" s="15" t="s">
        <v>27</v>
      </c>
    </row>
    <row r="39" spans="1:8" s="15" customFormat="1" ht="20.100000000000001" customHeight="1" thickTop="1" thickBot="1" x14ac:dyDescent="0.25">
      <c r="A39" s="7">
        <f>IF(C39="x",MAX(A$12:A38)+1,0)</f>
        <v>0</v>
      </c>
      <c r="B39" s="7" t="s">
        <v>69</v>
      </c>
      <c r="C39" s="5"/>
      <c r="D39" s="54" t="s">
        <v>70</v>
      </c>
      <c r="E39" s="47"/>
      <c r="F39" s="48"/>
      <c r="G39" s="45"/>
      <c r="H39" s="15" t="s">
        <v>27</v>
      </c>
    </row>
    <row r="40" spans="1:8" s="15" customFormat="1" ht="20.100000000000001" customHeight="1" thickTop="1" thickBot="1" x14ac:dyDescent="0.25">
      <c r="A40" s="7">
        <f>IF(C40="x",MAX(A$12:A39)+1,0)</f>
        <v>0</v>
      </c>
      <c r="B40" s="7" t="s">
        <v>71</v>
      </c>
      <c r="C40" s="5"/>
      <c r="D40" s="46" t="s">
        <v>72</v>
      </c>
      <c r="E40" s="47"/>
      <c r="F40" s="48"/>
      <c r="G40" s="45"/>
      <c r="H40" s="15" t="s">
        <v>27</v>
      </c>
    </row>
    <row r="41" spans="1:8" s="15" customFormat="1" ht="20.100000000000001" customHeight="1" thickTop="1" thickBot="1" x14ac:dyDescent="0.25">
      <c r="A41" s="7">
        <f>IF(C41="x",MAX(A$12:A40)+1,0)</f>
        <v>0</v>
      </c>
      <c r="B41" s="7" t="s">
        <v>73</v>
      </c>
      <c r="C41" s="5"/>
      <c r="D41" s="54" t="s">
        <v>74</v>
      </c>
      <c r="E41" s="47"/>
      <c r="F41" s="48"/>
      <c r="G41" s="45"/>
      <c r="H41" s="15" t="s">
        <v>27</v>
      </c>
    </row>
    <row r="42" spans="1:8" s="15" customFormat="1" ht="20.100000000000001" customHeight="1" thickTop="1" thickBot="1" x14ac:dyDescent="0.25">
      <c r="A42" s="7">
        <f>IF(C42="x",MAX(A$12:A41)+1,0)</f>
        <v>0</v>
      </c>
      <c r="B42" s="7" t="s">
        <v>75</v>
      </c>
      <c r="C42" s="5"/>
      <c r="D42" s="31" t="s">
        <v>76</v>
      </c>
      <c r="E42" s="32"/>
      <c r="F42" s="33" t="s">
        <v>77</v>
      </c>
      <c r="G42" s="45"/>
      <c r="H42" s="15" t="s">
        <v>17</v>
      </c>
    </row>
    <row r="43" spans="1:8" s="15" customFormat="1" ht="20.100000000000001" customHeight="1" thickTop="1" thickBot="1" x14ac:dyDescent="0.25">
      <c r="A43" s="7">
        <f>IF(C43="x",MAX(A$12:A42)+1,0)</f>
        <v>0</v>
      </c>
      <c r="B43" s="7" t="s">
        <v>78</v>
      </c>
      <c r="C43" s="5"/>
      <c r="D43" s="46" t="s">
        <v>79</v>
      </c>
      <c r="E43" s="47"/>
      <c r="F43" s="48"/>
      <c r="G43" s="45"/>
      <c r="H43" s="15" t="s">
        <v>27</v>
      </c>
    </row>
    <row r="44" spans="1:8" s="15" customFormat="1" ht="20.100000000000001" customHeight="1" thickTop="1" thickBot="1" x14ac:dyDescent="0.25">
      <c r="A44" s="7">
        <f>IF(C44="x",MAX(A$12:A43)+1,0)</f>
        <v>0</v>
      </c>
      <c r="B44" s="7" t="s">
        <v>80</v>
      </c>
      <c r="C44" s="5"/>
      <c r="D44" s="46" t="s">
        <v>81</v>
      </c>
      <c r="E44" s="47"/>
      <c r="F44" s="48"/>
      <c r="G44" s="45"/>
      <c r="H44" s="15" t="s">
        <v>27</v>
      </c>
    </row>
    <row r="45" spans="1:8" s="15" customFormat="1" ht="20.100000000000001" customHeight="1" thickTop="1" thickBot="1" x14ac:dyDescent="0.3">
      <c r="A45" s="20"/>
      <c r="B45" s="20"/>
      <c r="C45" s="35"/>
      <c r="D45" s="36"/>
      <c r="E45" s="56"/>
      <c r="F45" s="57"/>
      <c r="G45" s="58"/>
    </row>
    <row r="46" spans="1:8" ht="13.5" thickBot="1" x14ac:dyDescent="0.25">
      <c r="C46" s="15"/>
      <c r="D46" s="15"/>
      <c r="F46" s="7"/>
    </row>
    <row r="47" spans="1:8" ht="22.5" customHeight="1" thickBot="1" x14ac:dyDescent="0.25">
      <c r="C47" s="59" t="s">
        <v>82</v>
      </c>
      <c r="D47" s="60"/>
      <c r="E47" s="39"/>
      <c r="F47" s="61"/>
      <c r="G47" s="40"/>
    </row>
    <row r="48" spans="1:8" s="15" customFormat="1" ht="14.25" hidden="1" customHeight="1" thickBot="1" x14ac:dyDescent="0.3">
      <c r="A48" s="20"/>
      <c r="B48" s="20"/>
      <c r="C48" s="62" t="s">
        <v>82</v>
      </c>
      <c r="D48" s="15" t="s">
        <v>10</v>
      </c>
      <c r="E48" s="13" t="s">
        <v>13</v>
      </c>
      <c r="F48" s="63" t="s">
        <v>83</v>
      </c>
      <c r="G48" s="64" t="s">
        <v>11</v>
      </c>
      <c r="H48" s="15" t="s">
        <v>14</v>
      </c>
    </row>
    <row r="49" spans="1:8" s="15" customFormat="1" ht="20.100000000000001" customHeight="1" thickTop="1" thickBot="1" x14ac:dyDescent="0.25">
      <c r="A49" s="7">
        <f>IF(C49="x",MAX(A$12:A48)+1,0)</f>
        <v>0</v>
      </c>
      <c r="B49" s="7" t="s">
        <v>84</v>
      </c>
      <c r="C49" s="5"/>
      <c r="D49" s="31" t="s">
        <v>85</v>
      </c>
      <c r="E49" s="32"/>
      <c r="F49" s="33" t="s">
        <v>22</v>
      </c>
      <c r="G49" s="45"/>
      <c r="H49" s="15" t="s">
        <v>17</v>
      </c>
    </row>
    <row r="50" spans="1:8" s="15" customFormat="1" ht="20.100000000000001" customHeight="1" thickTop="1" thickBot="1" x14ac:dyDescent="0.25">
      <c r="A50" s="7">
        <f>IF(C50="x",MAX(A$12:A49)+1,0)</f>
        <v>0</v>
      </c>
      <c r="B50" s="7" t="s">
        <v>86</v>
      </c>
      <c r="C50" s="5"/>
      <c r="D50" s="46" t="s">
        <v>87</v>
      </c>
      <c r="E50" s="47"/>
      <c r="F50" s="48"/>
      <c r="G50" s="45"/>
      <c r="H50" s="15" t="s">
        <v>27</v>
      </c>
    </row>
    <row r="51" spans="1:8" s="15" customFormat="1" ht="20.100000000000001" customHeight="1" thickTop="1" thickBot="1" x14ac:dyDescent="0.25">
      <c r="A51" s="7">
        <f>IF(C51="x",MAX(A$12:A50)+1,0)</f>
        <v>0</v>
      </c>
      <c r="B51" s="7" t="s">
        <v>88</v>
      </c>
      <c r="C51" s="5"/>
      <c r="D51" s="54" t="s">
        <v>89</v>
      </c>
      <c r="E51" s="47"/>
      <c r="F51" s="48"/>
      <c r="G51" s="45"/>
      <c r="H51" s="15" t="s">
        <v>27</v>
      </c>
    </row>
    <row r="52" spans="1:8" s="15" customFormat="1" ht="20.100000000000001" customHeight="1" thickTop="1" thickBot="1" x14ac:dyDescent="0.25">
      <c r="A52" s="7">
        <f>IF(C52="x",MAX(A$12:A51)+1,0)</f>
        <v>0</v>
      </c>
      <c r="B52" s="7" t="s">
        <v>90</v>
      </c>
      <c r="C52" s="5"/>
      <c r="D52" s="46" t="s">
        <v>91</v>
      </c>
      <c r="E52" s="47"/>
      <c r="F52" s="48"/>
      <c r="G52" s="45"/>
      <c r="H52" s="15" t="s">
        <v>27</v>
      </c>
    </row>
    <row r="53" spans="1:8" s="15" customFormat="1" ht="20.100000000000001" customHeight="1" thickTop="1" thickBot="1" x14ac:dyDescent="0.25">
      <c r="A53" s="7">
        <f>IF(C53="x",MAX(A$12:A52)+1,0)</f>
        <v>0</v>
      </c>
      <c r="B53" s="7" t="s">
        <v>92</v>
      </c>
      <c r="C53" s="5"/>
      <c r="D53" s="54" t="s">
        <v>93</v>
      </c>
      <c r="E53" s="47"/>
      <c r="F53" s="48"/>
      <c r="G53" s="45"/>
      <c r="H53" s="15" t="s">
        <v>27</v>
      </c>
    </row>
    <row r="54" spans="1:8" s="15" customFormat="1" ht="20.100000000000001" customHeight="1" thickTop="1" thickBot="1" x14ac:dyDescent="0.25">
      <c r="A54" s="7">
        <f>IF(C54="x",MAX(A$12:A53)+1,0)</f>
        <v>0</v>
      </c>
      <c r="B54" s="7" t="s">
        <v>94</v>
      </c>
      <c r="C54" s="5"/>
      <c r="D54" s="54" t="s">
        <v>95</v>
      </c>
      <c r="E54" s="47"/>
      <c r="F54" s="48"/>
      <c r="G54" s="45"/>
      <c r="H54" s="15" t="s">
        <v>27</v>
      </c>
    </row>
    <row r="55" spans="1:8" s="15" customFormat="1" ht="20.100000000000001" customHeight="1" thickTop="1" thickBot="1" x14ac:dyDescent="0.25">
      <c r="A55" s="7">
        <f>IF(C55="x",MAX(A$12:A54)+1,0)</f>
        <v>0</v>
      </c>
      <c r="B55" s="7" t="s">
        <v>96</v>
      </c>
      <c r="C55" s="5"/>
      <c r="D55" s="46" t="s">
        <v>97</v>
      </c>
      <c r="E55" s="47"/>
      <c r="F55" s="48"/>
      <c r="G55" s="45"/>
      <c r="H55" s="15" t="s">
        <v>27</v>
      </c>
    </row>
    <row r="56" spans="1:8" s="15" customFormat="1" ht="20.100000000000001" customHeight="1" thickTop="1" thickBot="1" x14ac:dyDescent="0.25">
      <c r="A56" s="7">
        <f>IF(C56="x",MAX(A$12:A55)+1,0)</f>
        <v>0</v>
      </c>
      <c r="B56" s="7" t="s">
        <v>98</v>
      </c>
      <c r="C56" s="5"/>
      <c r="D56" s="46" t="s">
        <v>99</v>
      </c>
      <c r="E56" s="47"/>
      <c r="F56" s="48"/>
      <c r="G56" s="45"/>
      <c r="H56" s="15" t="s">
        <v>27</v>
      </c>
    </row>
    <row r="57" spans="1:8" s="15" customFormat="1" ht="20.100000000000001" customHeight="1" thickTop="1" thickBot="1" x14ac:dyDescent="0.25">
      <c r="A57" s="7">
        <f>IF(C57="x",MAX(A$12:A56)+1,0)</f>
        <v>0</v>
      </c>
      <c r="B57" s="7" t="s">
        <v>100</v>
      </c>
      <c r="C57" s="5"/>
      <c r="D57" s="46" t="s">
        <v>101</v>
      </c>
      <c r="E57" s="47"/>
      <c r="F57" s="48"/>
      <c r="G57" s="45"/>
      <c r="H57" s="15" t="s">
        <v>27</v>
      </c>
    </row>
    <row r="58" spans="1:8" s="15" customFormat="1" ht="20.100000000000001" customHeight="1" thickTop="1" thickBot="1" x14ac:dyDescent="0.25">
      <c r="A58" s="7">
        <f>IF(C58="x",MAX(A$12:A57)+1,0)</f>
        <v>0</v>
      </c>
      <c r="B58" s="7" t="s">
        <v>102</v>
      </c>
      <c r="C58" s="5"/>
      <c r="D58" s="46" t="s">
        <v>103</v>
      </c>
      <c r="E58" s="47"/>
      <c r="F58" s="48"/>
      <c r="G58" s="45"/>
      <c r="H58" s="15" t="s">
        <v>27</v>
      </c>
    </row>
    <row r="59" spans="1:8" s="15" customFormat="1" ht="20.100000000000001" customHeight="1" thickTop="1" thickBot="1" x14ac:dyDescent="0.25">
      <c r="A59" s="7">
        <f>IF(C59="x",MAX(A$12:A58)+1,0)</f>
        <v>0</v>
      </c>
      <c r="B59" s="7" t="s">
        <v>104</v>
      </c>
      <c r="C59" s="5"/>
      <c r="D59" s="54" t="s">
        <v>105</v>
      </c>
      <c r="E59" s="47"/>
      <c r="F59" s="48"/>
      <c r="G59" s="45"/>
      <c r="H59" s="15" t="s">
        <v>27</v>
      </c>
    </row>
    <row r="60" spans="1:8" s="15" customFormat="1" ht="20.100000000000001" customHeight="1" thickTop="1" thickBot="1" x14ac:dyDescent="0.25">
      <c r="A60" s="7">
        <f>IF(C60="x",MAX(A$12:A59)+1,0)</f>
        <v>0</v>
      </c>
      <c r="B60" s="7" t="s">
        <v>106</v>
      </c>
      <c r="C60" s="5"/>
      <c r="D60" s="54" t="s">
        <v>107</v>
      </c>
      <c r="E60" s="47"/>
      <c r="F60" s="48"/>
      <c r="G60" s="45"/>
      <c r="H60" s="15" t="s">
        <v>27</v>
      </c>
    </row>
    <row r="61" spans="1:8" ht="20.100000000000001" customHeight="1" thickTop="1" thickBot="1" x14ac:dyDescent="0.25">
      <c r="C61" s="35"/>
      <c r="D61" s="36"/>
      <c r="E61" s="65"/>
      <c r="F61" s="66"/>
      <c r="G61" s="67"/>
    </row>
    <row r="62" spans="1:8" ht="13.5" thickBot="1" x14ac:dyDescent="0.25">
      <c r="C62" s="15"/>
      <c r="D62" s="15"/>
      <c r="F62" s="7"/>
    </row>
    <row r="63" spans="1:8" ht="22.5" customHeight="1" thickBot="1" x14ac:dyDescent="0.25">
      <c r="C63" s="59" t="s">
        <v>108</v>
      </c>
      <c r="D63" s="60"/>
      <c r="E63" s="39"/>
      <c r="F63" s="61"/>
      <c r="G63" s="40"/>
    </row>
    <row r="64" spans="1:8" s="15" customFormat="1" ht="20.25" hidden="1" customHeight="1" thickBot="1" x14ac:dyDescent="0.3">
      <c r="A64" s="20"/>
      <c r="B64" s="20"/>
      <c r="C64" s="62" t="s">
        <v>108</v>
      </c>
      <c r="D64" s="15" t="s">
        <v>10</v>
      </c>
      <c r="E64" s="68" t="s">
        <v>13</v>
      </c>
      <c r="F64" s="20" t="s">
        <v>83</v>
      </c>
      <c r="G64" s="15" t="s">
        <v>11</v>
      </c>
      <c r="H64" s="15" t="s">
        <v>14</v>
      </c>
    </row>
    <row r="65" spans="1:8" ht="20.100000000000001" customHeight="1" thickTop="1" thickBot="1" x14ac:dyDescent="0.25">
      <c r="A65" s="7">
        <f>IF(C65="x",MAX(A$12:A64)+1,0)</f>
        <v>0</v>
      </c>
      <c r="B65" s="7" t="s">
        <v>109</v>
      </c>
      <c r="C65" s="5"/>
      <c r="D65" s="31" t="s">
        <v>110</v>
      </c>
      <c r="E65" s="32"/>
      <c r="F65" s="33" t="s">
        <v>25</v>
      </c>
      <c r="G65" s="34"/>
      <c r="H65" s="8" t="s">
        <v>17</v>
      </c>
    </row>
    <row r="66" spans="1:8" ht="20.100000000000001" customHeight="1" thickTop="1" thickBot="1" x14ac:dyDescent="0.25">
      <c r="A66" s="7">
        <f>IF(C66="x",MAX(A$12:A65)+1,0)</f>
        <v>0</v>
      </c>
      <c r="B66" s="7" t="s">
        <v>111</v>
      </c>
      <c r="C66" s="5"/>
      <c r="D66" s="31" t="s">
        <v>112</v>
      </c>
      <c r="E66" s="32"/>
      <c r="F66" s="33"/>
      <c r="G66" s="34"/>
      <c r="H66" s="8" t="s">
        <v>17</v>
      </c>
    </row>
    <row r="67" spans="1:8" ht="20.100000000000001" customHeight="1" thickTop="1" thickBot="1" x14ac:dyDescent="0.25">
      <c r="A67" s="7">
        <f>IF(C67="x",MAX(A$12:A66)+1,0)</f>
        <v>0</v>
      </c>
      <c r="B67" s="7" t="s">
        <v>113</v>
      </c>
      <c r="C67" s="5"/>
      <c r="D67" s="31" t="s">
        <v>114</v>
      </c>
      <c r="E67" s="32"/>
      <c r="F67" s="33"/>
      <c r="G67" s="34"/>
      <c r="H67" s="8" t="s">
        <v>17</v>
      </c>
    </row>
    <row r="68" spans="1:8" ht="39.75" thickTop="1" thickBot="1" x14ac:dyDescent="0.25">
      <c r="A68" s="7">
        <f>IF(C68="x",MAX(A$12:A67)+1,0)</f>
        <v>0</v>
      </c>
      <c r="B68" s="7" t="s">
        <v>115</v>
      </c>
      <c r="C68" s="5"/>
      <c r="D68" s="26" t="s">
        <v>116</v>
      </c>
      <c r="E68" s="32"/>
      <c r="F68" s="33" t="s">
        <v>28</v>
      </c>
      <c r="G68" s="34"/>
      <c r="H68" s="8" t="s">
        <v>17</v>
      </c>
    </row>
    <row r="69" spans="1:8" ht="20.100000000000001" customHeight="1" thickTop="1" thickBot="1" x14ac:dyDescent="0.25">
      <c r="A69" s="7">
        <f>IF(C69="x",MAX(A$12:A68)+1,0)</f>
        <v>0</v>
      </c>
      <c r="B69" s="7" t="s">
        <v>117</v>
      </c>
      <c r="C69" s="5"/>
      <c r="D69" s="54" t="s">
        <v>118</v>
      </c>
      <c r="E69" s="47"/>
      <c r="F69" s="48"/>
      <c r="G69" s="34"/>
      <c r="H69" s="8" t="s">
        <v>27</v>
      </c>
    </row>
    <row r="70" spans="1:8" ht="20.100000000000001" customHeight="1" thickTop="1" thickBot="1" x14ac:dyDescent="0.25">
      <c r="A70" s="7">
        <f>IF(C70="x",MAX(A$12:A69)+1,0)</f>
        <v>0</v>
      </c>
      <c r="B70" s="7" t="s">
        <v>119</v>
      </c>
      <c r="C70" s="5"/>
      <c r="D70" s="31" t="s">
        <v>120</v>
      </c>
      <c r="E70" s="32"/>
      <c r="F70" s="33" t="s">
        <v>30</v>
      </c>
      <c r="G70" s="34"/>
      <c r="H70" s="8" t="s">
        <v>17</v>
      </c>
    </row>
    <row r="71" spans="1:8" ht="20.100000000000001" customHeight="1" thickTop="1" thickBot="1" x14ac:dyDescent="0.25">
      <c r="A71" s="7">
        <f>IF(C71="x",MAX(A$12:A70)+1,0)</f>
        <v>0</v>
      </c>
      <c r="B71" s="7" t="s">
        <v>121</v>
      </c>
      <c r="C71" s="5"/>
      <c r="D71" s="46" t="s">
        <v>122</v>
      </c>
      <c r="E71" s="47"/>
      <c r="F71" s="48"/>
      <c r="G71" s="34"/>
      <c r="H71" s="8" t="s">
        <v>27</v>
      </c>
    </row>
    <row r="72" spans="1:8" ht="20.100000000000001" customHeight="1" thickTop="1" thickBot="1" x14ac:dyDescent="0.25">
      <c r="A72" s="7">
        <f>IF(C72="x",MAX(A$12:A71)+1,0)</f>
        <v>0</v>
      </c>
      <c r="B72" s="7" t="s">
        <v>123</v>
      </c>
      <c r="C72" s="5"/>
      <c r="D72" s="46" t="s">
        <v>124</v>
      </c>
      <c r="E72" s="47"/>
      <c r="F72" s="48"/>
      <c r="G72" s="34"/>
      <c r="H72" s="8" t="s">
        <v>27</v>
      </c>
    </row>
    <row r="73" spans="1:8" ht="20.100000000000001" customHeight="1" thickTop="1" thickBot="1" x14ac:dyDescent="0.25">
      <c r="A73" s="7">
        <f>IF(C73="x",MAX(A$12:A72)+1,0)</f>
        <v>0</v>
      </c>
      <c r="B73" s="7" t="s">
        <v>125</v>
      </c>
      <c r="C73" s="5"/>
      <c r="D73" s="46" t="s">
        <v>126</v>
      </c>
      <c r="E73" s="47"/>
      <c r="F73" s="48"/>
      <c r="G73" s="34"/>
      <c r="H73" s="8" t="s">
        <v>27</v>
      </c>
    </row>
    <row r="74" spans="1:8" ht="20.100000000000001" customHeight="1" thickTop="1" thickBot="1" x14ac:dyDescent="0.25">
      <c r="A74" s="7">
        <f>IF(C74="x",MAX(A$12:A73)+1,0)</f>
        <v>0</v>
      </c>
      <c r="B74" s="7" t="s">
        <v>127</v>
      </c>
      <c r="C74" s="5"/>
      <c r="D74" s="46" t="s">
        <v>128</v>
      </c>
      <c r="E74" s="47"/>
      <c r="F74" s="48"/>
      <c r="G74" s="34"/>
      <c r="H74" s="8" t="s">
        <v>27</v>
      </c>
    </row>
    <row r="75" spans="1:8" ht="20.100000000000001" customHeight="1" thickTop="1" thickBot="1" x14ac:dyDescent="0.25">
      <c r="A75" s="7">
        <f>IF(C75="x",MAX(A$12:A74)+1,0)</f>
        <v>0</v>
      </c>
      <c r="B75" s="7" t="s">
        <v>129</v>
      </c>
      <c r="C75" s="5"/>
      <c r="D75" s="54" t="s">
        <v>130</v>
      </c>
      <c r="E75" s="47"/>
      <c r="F75" s="48"/>
      <c r="G75" s="34"/>
      <c r="H75" s="8" t="s">
        <v>27</v>
      </c>
    </row>
    <row r="76" spans="1:8" ht="20.100000000000001" customHeight="1" thickTop="1" thickBot="1" x14ac:dyDescent="0.25">
      <c r="A76" s="7">
        <f>IF(C76="x",MAX(A$12:A75)+1,0)</f>
        <v>0</v>
      </c>
      <c r="B76" s="7" t="s">
        <v>131</v>
      </c>
      <c r="C76" s="5"/>
      <c r="D76" s="46" t="s">
        <v>132</v>
      </c>
      <c r="E76" s="47"/>
      <c r="F76" s="48"/>
      <c r="G76" s="34"/>
      <c r="H76" s="8" t="s">
        <v>27</v>
      </c>
    </row>
    <row r="77" spans="1:8" ht="20.100000000000001" customHeight="1" thickTop="1" thickBot="1" x14ac:dyDescent="0.25">
      <c r="A77" s="7">
        <f>IF(C77="x",MAX(A$12:A76)+1,0)</f>
        <v>0</v>
      </c>
      <c r="B77" s="7" t="s">
        <v>133</v>
      </c>
      <c r="C77" s="5"/>
      <c r="D77" s="46" t="s">
        <v>134</v>
      </c>
      <c r="E77" s="47"/>
      <c r="F77" s="48"/>
      <c r="G77" s="34"/>
      <c r="H77" s="8" t="s">
        <v>27</v>
      </c>
    </row>
    <row r="78" spans="1:8" ht="20.100000000000001" customHeight="1" thickTop="1" thickBot="1" x14ac:dyDescent="0.25">
      <c r="A78" s="7">
        <f>IF(C78="x",MAX(A$12:A77)+1,0)</f>
        <v>0</v>
      </c>
      <c r="B78" s="7" t="s">
        <v>135</v>
      </c>
      <c r="C78" s="5"/>
      <c r="D78" s="46" t="s">
        <v>136</v>
      </c>
      <c r="E78" s="47"/>
      <c r="F78" s="48"/>
      <c r="G78" s="34"/>
      <c r="H78" s="8" t="s">
        <v>27</v>
      </c>
    </row>
    <row r="79" spans="1:8" ht="20.100000000000001" customHeight="1" thickTop="1" thickBot="1" x14ac:dyDescent="0.25">
      <c r="A79" s="7">
        <f>IF(C79="x",MAX(A$12:A78)+1,0)</f>
        <v>0</v>
      </c>
      <c r="B79" s="7" t="s">
        <v>137</v>
      </c>
      <c r="C79" s="5"/>
      <c r="D79" s="31" t="s">
        <v>138</v>
      </c>
      <c r="E79" s="32"/>
      <c r="F79" s="33" t="s">
        <v>32</v>
      </c>
      <c r="G79" s="34"/>
      <c r="H79" s="8" t="s">
        <v>17</v>
      </c>
    </row>
    <row r="80" spans="1:8" ht="20.100000000000001" customHeight="1" thickTop="1" thickBot="1" x14ac:dyDescent="0.25">
      <c r="A80" s="7">
        <f>IF(C80="x",MAX(A$12:A79)+1,0)</f>
        <v>0</v>
      </c>
      <c r="B80" s="7" t="s">
        <v>139</v>
      </c>
      <c r="C80" s="5"/>
      <c r="D80" s="46" t="s">
        <v>140</v>
      </c>
      <c r="E80" s="47"/>
      <c r="F80" s="48"/>
      <c r="G80" s="34"/>
      <c r="H80" s="8" t="s">
        <v>27</v>
      </c>
    </row>
    <row r="81" spans="1:8" ht="20.100000000000001" customHeight="1" thickTop="1" thickBot="1" x14ac:dyDescent="0.25">
      <c r="A81" s="7">
        <f>IF(C81="x",MAX(A$12:A80)+1,0)</f>
        <v>0</v>
      </c>
      <c r="B81" s="7" t="s">
        <v>141</v>
      </c>
      <c r="C81" s="5"/>
      <c r="D81" s="46" t="s">
        <v>142</v>
      </c>
      <c r="E81" s="47"/>
      <c r="F81" s="48"/>
      <c r="G81" s="34"/>
      <c r="H81" s="8" t="s">
        <v>27</v>
      </c>
    </row>
    <row r="82" spans="1:8" ht="20.100000000000001" customHeight="1" thickTop="1" thickBot="1" x14ac:dyDescent="0.25">
      <c r="A82" s="7">
        <f>IF(C82="x",MAX(A$12:A81)+1,0)</f>
        <v>0</v>
      </c>
      <c r="B82" s="7" t="s">
        <v>143</v>
      </c>
      <c r="C82" s="5"/>
      <c r="D82" s="46" t="s">
        <v>144</v>
      </c>
      <c r="E82" s="47"/>
      <c r="F82" s="48"/>
      <c r="G82" s="34"/>
      <c r="H82" s="8" t="s">
        <v>27</v>
      </c>
    </row>
    <row r="83" spans="1:8" ht="20.100000000000001" customHeight="1" thickTop="1" thickBot="1" x14ac:dyDescent="0.25">
      <c r="A83" s="7">
        <f>IF(C83="x",MAX(A$12:A82)+1,0)</f>
        <v>0</v>
      </c>
      <c r="B83" s="7" t="s">
        <v>145</v>
      </c>
      <c r="C83" s="5"/>
      <c r="D83" s="46" t="s">
        <v>146</v>
      </c>
      <c r="E83" s="47"/>
      <c r="F83" s="48"/>
      <c r="G83" s="34"/>
      <c r="H83" s="8" t="s">
        <v>27</v>
      </c>
    </row>
    <row r="84" spans="1:8" ht="20.100000000000001" customHeight="1" thickTop="1" thickBot="1" x14ac:dyDescent="0.25">
      <c r="C84" s="35"/>
      <c r="D84" s="36"/>
      <c r="E84" s="65"/>
      <c r="F84" s="66"/>
      <c r="G84" s="67"/>
    </row>
    <row r="85" spans="1:8" ht="13.5" thickBot="1" x14ac:dyDescent="0.25">
      <c r="C85" s="15"/>
      <c r="D85" s="15"/>
      <c r="F85" s="7"/>
    </row>
    <row r="86" spans="1:8" ht="22.5" customHeight="1" thickBot="1" x14ac:dyDescent="0.25">
      <c r="C86" s="59" t="s">
        <v>147</v>
      </c>
      <c r="D86" s="60"/>
      <c r="E86" s="39"/>
      <c r="F86" s="61"/>
      <c r="G86" s="40"/>
    </row>
    <row r="87" spans="1:8" s="15" customFormat="1" ht="22.5" hidden="1" customHeight="1" thickBot="1" x14ac:dyDescent="0.3">
      <c r="A87" s="20"/>
      <c r="B87" s="20"/>
      <c r="C87" s="69" t="s">
        <v>147</v>
      </c>
      <c r="D87" s="13" t="s">
        <v>10</v>
      </c>
      <c r="E87" s="64" t="s">
        <v>13</v>
      </c>
      <c r="F87" s="63" t="s">
        <v>83</v>
      </c>
      <c r="G87" s="13" t="s">
        <v>11</v>
      </c>
      <c r="H87" s="15" t="s">
        <v>14</v>
      </c>
    </row>
    <row r="88" spans="1:8" s="15" customFormat="1" ht="20.100000000000001" customHeight="1" thickTop="1" thickBot="1" x14ac:dyDescent="0.25">
      <c r="A88" s="7"/>
      <c r="B88" s="7" t="s">
        <v>148</v>
      </c>
      <c r="C88" s="5"/>
      <c r="D88" s="31" t="s">
        <v>149</v>
      </c>
      <c r="E88" s="32"/>
      <c r="F88" s="33" t="s">
        <v>34</v>
      </c>
      <c r="G88" s="34"/>
      <c r="H88" s="8" t="s">
        <v>17</v>
      </c>
    </row>
    <row r="89" spans="1:8" ht="39.75" thickTop="1" thickBot="1" x14ac:dyDescent="0.25">
      <c r="B89" s="7" t="s">
        <v>150</v>
      </c>
      <c r="C89" s="5"/>
      <c r="D89" s="55" t="s">
        <v>151</v>
      </c>
      <c r="E89" s="32"/>
      <c r="F89" s="33" t="s">
        <v>57</v>
      </c>
      <c r="G89" s="34"/>
      <c r="H89" s="8" t="s">
        <v>17</v>
      </c>
    </row>
    <row r="90" spans="1:8" ht="39.75" thickTop="1" thickBot="1" x14ac:dyDescent="0.25">
      <c r="B90" s="7" t="s">
        <v>152</v>
      </c>
      <c r="C90" s="5"/>
      <c r="D90" s="54" t="s">
        <v>153</v>
      </c>
      <c r="E90" s="47"/>
      <c r="F90" s="48"/>
      <c r="G90" s="34"/>
      <c r="H90" s="8" t="s">
        <v>27</v>
      </c>
    </row>
    <row r="91" spans="1:8" ht="20.100000000000001" customHeight="1" thickTop="1" thickBot="1" x14ac:dyDescent="0.25">
      <c r="B91" s="7" t="s">
        <v>154</v>
      </c>
      <c r="C91" s="5"/>
      <c r="D91" s="46" t="s">
        <v>155</v>
      </c>
      <c r="E91" s="47"/>
      <c r="F91" s="70"/>
      <c r="G91" s="34"/>
      <c r="H91" s="8" t="s">
        <v>27</v>
      </c>
    </row>
    <row r="92" spans="1:8" ht="20.100000000000001" customHeight="1" thickTop="1" thickBot="1" x14ac:dyDescent="0.25">
      <c r="B92" s="7" t="s">
        <v>156</v>
      </c>
      <c r="C92" s="5"/>
      <c r="D92" s="46" t="s">
        <v>157</v>
      </c>
      <c r="E92" s="47"/>
      <c r="F92" s="48"/>
      <c r="G92" s="34"/>
      <c r="H92" s="8" t="s">
        <v>27</v>
      </c>
    </row>
    <row r="93" spans="1:8" ht="27" customHeight="1" thickTop="1" thickBot="1" x14ac:dyDescent="0.25">
      <c r="B93" s="7" t="s">
        <v>158</v>
      </c>
      <c r="C93" s="5"/>
      <c r="D93" s="54" t="s">
        <v>159</v>
      </c>
      <c r="E93" s="47"/>
      <c r="F93" s="48" t="s">
        <v>160</v>
      </c>
      <c r="G93" s="34"/>
      <c r="H93" s="8" t="s">
        <v>27</v>
      </c>
    </row>
    <row r="94" spans="1:8" ht="20.100000000000001" customHeight="1" thickTop="1" thickBot="1" x14ac:dyDescent="0.25">
      <c r="C94" s="35"/>
      <c r="D94" s="36"/>
      <c r="E94" s="65"/>
      <c r="F94" s="66"/>
      <c r="G94" s="67"/>
    </row>
    <row r="95" spans="1:8" ht="13.5" thickBot="1" x14ac:dyDescent="0.25">
      <c r="C95" s="15"/>
      <c r="D95" s="15"/>
      <c r="F95" s="7"/>
    </row>
    <row r="96" spans="1:8" ht="22.5" customHeight="1" thickBot="1" x14ac:dyDescent="0.25">
      <c r="C96" s="59" t="s">
        <v>161</v>
      </c>
      <c r="D96" s="60"/>
      <c r="E96" s="39"/>
      <c r="F96" s="61"/>
      <c r="G96" s="40"/>
    </row>
    <row r="97" spans="1:8" s="15" customFormat="1" ht="22.5" hidden="1" customHeight="1" thickBot="1" x14ac:dyDescent="0.25">
      <c r="A97" s="7">
        <f>IF(C97="x",MAX(A$12:A96)+1,0)</f>
        <v>0</v>
      </c>
      <c r="B97" s="20"/>
      <c r="C97" s="69" t="s">
        <v>161</v>
      </c>
      <c r="D97" s="13" t="s">
        <v>10</v>
      </c>
      <c r="E97" s="64" t="s">
        <v>13</v>
      </c>
      <c r="F97" s="63" t="s">
        <v>83</v>
      </c>
      <c r="G97" s="13" t="s">
        <v>11</v>
      </c>
      <c r="H97" s="15" t="s">
        <v>14</v>
      </c>
    </row>
    <row r="98" spans="1:8" ht="20.100000000000001" customHeight="1" thickTop="1" thickBot="1" x14ac:dyDescent="0.25">
      <c r="A98" s="7">
        <f>IF(C98="x",MAX(A$12:A97)+1,0)</f>
        <v>0</v>
      </c>
      <c r="B98" s="7" t="s">
        <v>162</v>
      </c>
      <c r="C98" s="5"/>
      <c r="D98" s="71" t="s">
        <v>163</v>
      </c>
      <c r="E98" s="72"/>
      <c r="F98" s="73" t="s">
        <v>164</v>
      </c>
      <c r="G98" s="34"/>
      <c r="H98" s="8" t="s">
        <v>17</v>
      </c>
    </row>
    <row r="99" spans="1:8" ht="20.100000000000001" customHeight="1" thickTop="1" thickBot="1" x14ac:dyDescent="0.25">
      <c r="A99" s="7">
        <f>IF(C99="x",MAX(A$12:A98)+1,0)</f>
        <v>0</v>
      </c>
      <c r="B99" s="7" t="s">
        <v>165</v>
      </c>
      <c r="C99" s="5"/>
      <c r="D99" s="71" t="s">
        <v>166</v>
      </c>
      <c r="E99" s="72"/>
      <c r="F99" s="73"/>
      <c r="G99" s="34"/>
      <c r="H99" s="8" t="s">
        <v>17</v>
      </c>
    </row>
    <row r="100" spans="1:8" ht="20.100000000000001" customHeight="1" thickTop="1" thickBot="1" x14ac:dyDescent="0.25">
      <c r="A100" s="7">
        <f>IF(C100="x",MAX(A$12:A99)+1,0)</f>
        <v>0</v>
      </c>
      <c r="B100" s="7" t="s">
        <v>167</v>
      </c>
      <c r="C100" s="5"/>
      <c r="D100" s="71" t="s">
        <v>168</v>
      </c>
      <c r="E100" s="72"/>
      <c r="F100" s="73"/>
      <c r="G100" s="34"/>
      <c r="H100" s="8" t="s">
        <v>17</v>
      </c>
    </row>
    <row r="101" spans="1:8" ht="20.100000000000001" customHeight="1" thickTop="1" thickBot="1" x14ac:dyDescent="0.25">
      <c r="A101" s="7">
        <f>IF(C101="x",MAX(A$12:A100)+1,0)</f>
        <v>0</v>
      </c>
      <c r="B101" s="7" t="s">
        <v>169</v>
      </c>
      <c r="C101" s="5"/>
      <c r="D101" s="46" t="s">
        <v>170</v>
      </c>
      <c r="E101" s="47"/>
      <c r="F101" s="48" t="s">
        <v>171</v>
      </c>
      <c r="G101" s="34"/>
      <c r="H101" s="8" t="s">
        <v>27</v>
      </c>
    </row>
    <row r="102" spans="1:8" ht="20.100000000000001" customHeight="1" thickTop="1" thickBot="1" x14ac:dyDescent="0.25">
      <c r="A102" s="7">
        <f>IF(C102="x",MAX(A$12:A101)+1,0)</f>
        <v>0</v>
      </c>
      <c r="B102" s="7" t="s">
        <v>172</v>
      </c>
      <c r="C102" s="5"/>
      <c r="D102" s="46" t="s">
        <v>173</v>
      </c>
      <c r="E102" s="47"/>
      <c r="F102" s="48" t="s">
        <v>174</v>
      </c>
      <c r="G102" s="34"/>
      <c r="H102" s="8" t="s">
        <v>27</v>
      </c>
    </row>
    <row r="103" spans="1:8" ht="20.100000000000001" customHeight="1" thickTop="1" thickBot="1" x14ac:dyDescent="0.25">
      <c r="A103" s="7">
        <f>IF(C103="x",MAX(A$12:A102)+1,0)</f>
        <v>0</v>
      </c>
      <c r="B103" s="7" t="s">
        <v>175</v>
      </c>
      <c r="C103" s="5"/>
      <c r="D103" s="46" t="s">
        <v>176</v>
      </c>
      <c r="E103" s="47"/>
      <c r="F103" s="48"/>
      <c r="G103" s="34"/>
      <c r="H103" s="8" t="s">
        <v>27</v>
      </c>
    </row>
    <row r="104" spans="1:8" ht="20.100000000000001" customHeight="1" thickTop="1" thickBot="1" x14ac:dyDescent="0.25">
      <c r="A104" s="7">
        <f>IF(C104="x",MAX(A$12:A103)+1,0)</f>
        <v>0</v>
      </c>
      <c r="B104" s="7" t="s">
        <v>177</v>
      </c>
      <c r="C104" s="5"/>
      <c r="D104" s="46" t="s">
        <v>178</v>
      </c>
      <c r="E104" s="47"/>
      <c r="F104" s="48"/>
      <c r="G104" s="34"/>
      <c r="H104" s="8" t="s">
        <v>27</v>
      </c>
    </row>
    <row r="105" spans="1:8" ht="20.100000000000001" customHeight="1" thickTop="1" thickBot="1" x14ac:dyDescent="0.25">
      <c r="A105" s="7">
        <f>IF(C105="x",MAX(A$12:A104)+1,0)</f>
        <v>0</v>
      </c>
      <c r="B105" s="7" t="s">
        <v>179</v>
      </c>
      <c r="C105" s="5"/>
      <c r="D105" s="46" t="s">
        <v>180</v>
      </c>
      <c r="E105" s="47"/>
      <c r="F105" s="48" t="s">
        <v>181</v>
      </c>
      <c r="G105" s="34"/>
      <c r="H105" s="8" t="s">
        <v>27</v>
      </c>
    </row>
    <row r="106" spans="1:8" ht="20.100000000000001" customHeight="1" thickTop="1" thickBot="1" x14ac:dyDescent="0.25">
      <c r="A106" s="7">
        <f>IF(C106="x",MAX(A$12:A105)+1,0)</f>
        <v>0</v>
      </c>
      <c r="B106" s="7" t="s">
        <v>182</v>
      </c>
      <c r="C106" s="5"/>
      <c r="D106" s="54" t="s">
        <v>183</v>
      </c>
      <c r="E106" s="47"/>
      <c r="F106" s="48" t="s">
        <v>184</v>
      </c>
      <c r="G106" s="34"/>
      <c r="H106" s="8" t="s">
        <v>27</v>
      </c>
    </row>
    <row r="107" spans="1:8" ht="20.100000000000001" customHeight="1" thickTop="1" thickBot="1" x14ac:dyDescent="0.25">
      <c r="A107" s="7">
        <f>IF(C107="x",MAX(A$12:A106)+1,0)</f>
        <v>0</v>
      </c>
      <c r="B107" s="7" t="s">
        <v>185</v>
      </c>
      <c r="C107" s="5"/>
      <c r="D107" s="46" t="s">
        <v>186</v>
      </c>
      <c r="E107" s="47"/>
      <c r="F107" s="48" t="s">
        <v>187</v>
      </c>
      <c r="G107" s="34"/>
      <c r="H107" s="8" t="s">
        <v>27</v>
      </c>
    </row>
    <row r="108" spans="1:8" ht="20.100000000000001" customHeight="1" thickTop="1" thickBot="1" x14ac:dyDescent="0.25">
      <c r="C108" s="74"/>
      <c r="D108" s="36"/>
      <c r="E108" s="65"/>
      <c r="F108" s="66"/>
      <c r="G108" s="67"/>
    </row>
    <row r="109" spans="1:8" ht="13.5" thickBot="1" x14ac:dyDescent="0.25">
      <c r="C109" s="15"/>
      <c r="D109" s="15"/>
      <c r="F109" s="7"/>
    </row>
    <row r="110" spans="1:8" ht="22.5" customHeight="1" thickBot="1" x14ac:dyDescent="0.25">
      <c r="C110" s="59" t="s">
        <v>188</v>
      </c>
      <c r="D110" s="60"/>
      <c r="E110" s="39"/>
      <c r="F110" s="61"/>
      <c r="G110" s="40"/>
    </row>
    <row r="111" spans="1:8" s="15" customFormat="1" ht="9" hidden="1" customHeight="1" thickBot="1" x14ac:dyDescent="0.25">
      <c r="A111" s="7">
        <f>IF(C111="x",MAX(A$12:A110)+1,0)</f>
        <v>0</v>
      </c>
      <c r="B111" s="20"/>
      <c r="C111" s="62" t="s">
        <v>188</v>
      </c>
      <c r="D111" s="13" t="s">
        <v>10</v>
      </c>
      <c r="E111" s="64" t="s">
        <v>13</v>
      </c>
      <c r="F111" s="63" t="s">
        <v>83</v>
      </c>
      <c r="G111" s="13" t="s">
        <v>11</v>
      </c>
      <c r="H111" s="15" t="s">
        <v>14</v>
      </c>
    </row>
    <row r="112" spans="1:8" ht="20.100000000000001" customHeight="1" thickTop="1" thickBot="1" x14ac:dyDescent="0.25">
      <c r="A112" s="7">
        <f>IF(C112="x",MAX(A$12:A111)+1,0)</f>
        <v>0</v>
      </c>
      <c r="B112" s="7" t="s">
        <v>189</v>
      </c>
      <c r="C112" s="5"/>
      <c r="D112" s="46" t="s">
        <v>190</v>
      </c>
      <c r="E112" s="47"/>
      <c r="F112" s="48" t="s">
        <v>191</v>
      </c>
      <c r="G112" s="45"/>
      <c r="H112" s="8" t="s">
        <v>27</v>
      </c>
    </row>
    <row r="113" spans="1:8" s="15" customFormat="1" ht="30" customHeight="1" thickTop="1" thickBot="1" x14ac:dyDescent="0.3">
      <c r="A113" s="20">
        <f>IF(C113="x",MAX(A$12:A112)+1,0)</f>
        <v>0</v>
      </c>
      <c r="B113" s="20" t="s">
        <v>192</v>
      </c>
      <c r="C113" s="5"/>
      <c r="D113" s="54" t="s">
        <v>193</v>
      </c>
      <c r="E113" s="47"/>
      <c r="F113" s="48" t="s">
        <v>194</v>
      </c>
      <c r="G113" s="45"/>
      <c r="H113" s="15" t="s">
        <v>27</v>
      </c>
    </row>
    <row r="114" spans="1:8" s="15" customFormat="1" ht="30" customHeight="1" thickTop="1" thickBot="1" x14ac:dyDescent="0.3">
      <c r="A114" s="20">
        <f>IF(C114="x",MAX(A$12:A113)+1,0)</f>
        <v>0</v>
      </c>
      <c r="B114" s="20" t="s">
        <v>195</v>
      </c>
      <c r="C114" s="5"/>
      <c r="D114" s="54" t="s">
        <v>196</v>
      </c>
      <c r="E114" s="47"/>
      <c r="F114" s="48" t="s">
        <v>197</v>
      </c>
      <c r="G114" s="45"/>
      <c r="H114" s="15" t="s">
        <v>27</v>
      </c>
    </row>
    <row r="115" spans="1:8" ht="20.100000000000001" customHeight="1" thickTop="1" thickBot="1" x14ac:dyDescent="0.25">
      <c r="A115" s="7">
        <f>IF(C115="x",MAX(A$12:A114)+1,0)</f>
        <v>0</v>
      </c>
      <c r="B115" s="7" t="s">
        <v>198</v>
      </c>
      <c r="C115" s="5"/>
      <c r="D115" s="46" t="s">
        <v>199</v>
      </c>
      <c r="E115" s="47"/>
      <c r="F115" s="48" t="s">
        <v>200</v>
      </c>
      <c r="G115" s="45"/>
      <c r="H115" s="8" t="s">
        <v>27</v>
      </c>
    </row>
    <row r="116" spans="1:8" s="15" customFormat="1" ht="30" customHeight="1" thickTop="1" thickBot="1" x14ac:dyDescent="0.3">
      <c r="A116" s="20">
        <f>IF(C116="x",MAX(A$12:A115)+1,0)</f>
        <v>0</v>
      </c>
      <c r="B116" s="20" t="s">
        <v>201</v>
      </c>
      <c r="C116" s="5"/>
      <c r="D116" s="54" t="s">
        <v>202</v>
      </c>
      <c r="E116" s="47"/>
      <c r="F116" s="48" t="s">
        <v>203</v>
      </c>
      <c r="G116" s="45"/>
      <c r="H116" s="15" t="s">
        <v>27</v>
      </c>
    </row>
    <row r="117" spans="1:8" s="15" customFormat="1" ht="30" customHeight="1" thickTop="1" thickBot="1" x14ac:dyDescent="0.3">
      <c r="A117" s="20">
        <f>IF(C117="x",MAX(A$12:A116)+1,0)</f>
        <v>0</v>
      </c>
      <c r="B117" s="20" t="s">
        <v>204</v>
      </c>
      <c r="C117" s="5"/>
      <c r="D117" s="54" t="s">
        <v>202</v>
      </c>
      <c r="E117" s="47"/>
      <c r="F117" s="48" t="s">
        <v>205</v>
      </c>
      <c r="G117" s="45"/>
      <c r="H117" s="15" t="s">
        <v>27</v>
      </c>
    </row>
    <row r="118" spans="1:8" ht="20.100000000000001" customHeight="1" thickTop="1" thickBot="1" x14ac:dyDescent="0.25">
      <c r="A118" s="7">
        <f>IF(C118="x",MAX(A$12:A117)+1,0)</f>
        <v>0</v>
      </c>
      <c r="B118" s="7" t="s">
        <v>206</v>
      </c>
      <c r="C118" s="5"/>
      <c r="D118" s="46" t="s">
        <v>207</v>
      </c>
      <c r="E118" s="47"/>
      <c r="F118" s="48" t="s">
        <v>208</v>
      </c>
      <c r="G118" s="45"/>
      <c r="H118" s="8" t="s">
        <v>27</v>
      </c>
    </row>
    <row r="119" spans="1:8" ht="20.100000000000001" customHeight="1" thickTop="1" thickBot="1" x14ac:dyDescent="0.25">
      <c r="A119" s="7">
        <f>IF(C119="x",MAX(A$12:A118)+1,0)</f>
        <v>0</v>
      </c>
      <c r="B119" s="7" t="s">
        <v>209</v>
      </c>
      <c r="C119" s="5"/>
      <c r="D119" s="46" t="s">
        <v>210</v>
      </c>
      <c r="E119" s="47"/>
      <c r="F119" s="48"/>
      <c r="G119" s="45"/>
      <c r="H119" s="8" t="s">
        <v>27</v>
      </c>
    </row>
    <row r="120" spans="1:8" ht="20.100000000000001" customHeight="1" thickTop="1" thickBot="1" x14ac:dyDescent="0.25">
      <c r="C120" s="35"/>
      <c r="D120" s="36"/>
      <c r="E120" s="36"/>
      <c r="F120" s="57"/>
      <c r="G120" s="75"/>
    </row>
    <row r="121" spans="1:8" ht="13.5" thickBot="1" x14ac:dyDescent="0.25">
      <c r="C121" s="15"/>
      <c r="D121" s="16"/>
      <c r="F121" s="7"/>
    </row>
    <row r="122" spans="1:8" ht="20.25" customHeight="1" thickBot="1" x14ac:dyDescent="0.25">
      <c r="C122" s="59" t="s">
        <v>211</v>
      </c>
      <c r="D122" s="17"/>
      <c r="E122" s="39"/>
      <c r="F122" s="61"/>
      <c r="G122" s="40"/>
    </row>
    <row r="123" spans="1:8" ht="20.25" hidden="1" customHeight="1" thickBot="1" x14ac:dyDescent="0.25">
      <c r="A123" s="7">
        <f>IF(C123="x",MAX(A$12:A122)+1,0)</f>
        <v>0</v>
      </c>
      <c r="C123" s="13" t="s">
        <v>10</v>
      </c>
      <c r="D123" s="10" t="s">
        <v>14</v>
      </c>
      <c r="E123" s="11" t="s">
        <v>9</v>
      </c>
      <c r="F123" s="76" t="s">
        <v>212</v>
      </c>
      <c r="G123" s="12" t="s">
        <v>213</v>
      </c>
      <c r="H123" s="8" t="s">
        <v>214</v>
      </c>
    </row>
    <row r="124" spans="1:8" ht="20.25" customHeight="1" thickTop="1" thickBot="1" x14ac:dyDescent="0.25">
      <c r="A124" s="7">
        <f>IF(C124="x",MAX(A$12:A123)+1,0)</f>
        <v>0</v>
      </c>
      <c r="B124" s="7" t="s">
        <v>215</v>
      </c>
      <c r="C124" s="6"/>
      <c r="D124" s="46" t="s">
        <v>216</v>
      </c>
      <c r="E124" s="47"/>
      <c r="F124" s="48" t="s">
        <v>217</v>
      </c>
      <c r="G124" s="12"/>
      <c r="H124" s="8" t="s">
        <v>27</v>
      </c>
    </row>
    <row r="125" spans="1:8" ht="20.25" customHeight="1" thickTop="1" thickBot="1" x14ac:dyDescent="0.25">
      <c r="A125" s="7">
        <f>IF(C125="x",MAX(A$12:A124)+1,0)</f>
        <v>0</v>
      </c>
      <c r="B125" s="7" t="s">
        <v>218</v>
      </c>
      <c r="C125" s="6"/>
      <c r="D125" s="46" t="s">
        <v>219</v>
      </c>
      <c r="E125" s="47"/>
      <c r="F125" s="48" t="s">
        <v>220</v>
      </c>
      <c r="G125" s="12"/>
      <c r="H125" s="8" t="s">
        <v>27</v>
      </c>
    </row>
    <row r="126" spans="1:8" ht="20.25" customHeight="1" thickTop="1" thickBot="1" x14ac:dyDescent="0.25">
      <c r="A126" s="7">
        <f>IF(C126="x",MAX(A$12:A125)+1,0)</f>
        <v>0</v>
      </c>
      <c r="B126" s="7" t="s">
        <v>221</v>
      </c>
      <c r="C126" s="6"/>
      <c r="D126" s="46" t="s">
        <v>222</v>
      </c>
      <c r="E126" s="47"/>
      <c r="F126" s="48" t="s">
        <v>223</v>
      </c>
      <c r="G126" s="12"/>
      <c r="H126" s="8" t="s">
        <v>27</v>
      </c>
    </row>
    <row r="127" spans="1:8" ht="73.5" customHeight="1" thickTop="1" thickBot="1" x14ac:dyDescent="0.25">
      <c r="A127" s="7">
        <f>IF(C127="x",MAX(A$12:A126)+1,0)</f>
        <v>1</v>
      </c>
      <c r="B127" s="7" t="s">
        <v>224</v>
      </c>
      <c r="C127" s="25" t="s">
        <v>225</v>
      </c>
      <c r="D127" s="55" t="s">
        <v>226</v>
      </c>
      <c r="E127" s="32"/>
      <c r="F127" s="33" t="s">
        <v>227</v>
      </c>
      <c r="G127" s="12"/>
      <c r="H127" s="8" t="s">
        <v>17</v>
      </c>
    </row>
    <row r="128" spans="1:8" ht="20.25" customHeight="1" thickTop="1" x14ac:dyDescent="0.2">
      <c r="C128" s="77"/>
      <c r="D128" s="11"/>
      <c r="E128" s="11"/>
      <c r="F128" s="76"/>
      <c r="G128" s="12"/>
    </row>
    <row r="129" spans="3:7" ht="4.5" customHeight="1" thickBot="1" x14ac:dyDescent="0.25">
      <c r="C129" s="78"/>
      <c r="D129" s="37"/>
      <c r="E129" s="37"/>
      <c r="F129" s="66"/>
      <c r="G129" s="38"/>
    </row>
  </sheetData>
  <sheetProtection algorithmName="SHA-512" hashValue="H6nxLe/1gwNGFMcMYjQRkwtUd07cPKPhBG2rh1W5W4IhjOYur9LWbmugqKINCh8qIMIm+YRXCuya3yo7yVlILA==" saltValue="rjSE3JfxV8HileQS89XOug==" spinCount="100000" sheet="1" objects="1" scenarios="1"/>
  <dataConsolidate/>
  <mergeCells count="4">
    <mergeCell ref="C10:D10"/>
    <mergeCell ref="C16:D16"/>
    <mergeCell ref="C1:G1"/>
    <mergeCell ref="C8:G8"/>
  </mergeCells>
  <phoneticPr fontId="5" type="noConversion"/>
  <dataValidations count="2">
    <dataValidation type="list" allowBlank="1" showInputMessage="1" showErrorMessage="1" sqref="C17:D17 C48:D48 C97:D97 C64:D64 C111:D111 C87:D87 D49:D60 D98:D107 D12:D13 D112:D119 D124:D127 D18:D44 D88:D93 D65:D83" xr:uid="{4C53FB5F-2968-45AA-9F7D-06A20440A5D9}">
      <formula1>Antwoordlijst2</formula1>
    </dataValidation>
    <dataValidation allowBlank="1" showInputMessage="1" showErrorMessage="1" sqref="C18:C44 C49 C65:C83 C112:C119 C88:C93 C98:C107" xr:uid="{A01B4854-975D-4405-8C89-D3E22F7DC15A}"/>
  </dataValidations>
  <pageMargins left="0.7" right="0.7" top="0.75" bottom="0.75" header="0.3" footer="0.3"/>
  <pageSetup paperSize="9" orientation="portrait" r:id="rId1"/>
  <drawing r:id="rId2"/>
  <tableParts count="8">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E3CA-914A-48E9-BC6C-1EB10DB85D26}">
  <sheetPr codeName="Blad4"/>
  <dimension ref="A1:X89"/>
  <sheetViews>
    <sheetView zoomScale="80" zoomScaleNormal="80" workbookViewId="0">
      <pane ySplit="1" topLeftCell="A54" activePane="bottomLeft" state="frozen"/>
      <selection pane="bottomLeft" activeCell="E66" sqref="E66"/>
    </sheetView>
  </sheetViews>
  <sheetFormatPr defaultColWidth="9.42578125" defaultRowHeight="25.5" customHeight="1" x14ac:dyDescent="0.25"/>
  <cols>
    <col min="1" max="1" width="9.5703125" style="2" bestFit="1" customWidth="1"/>
    <col min="2" max="2" width="20.5703125" style="2" bestFit="1" customWidth="1"/>
    <col min="3" max="3" width="17" style="2" bestFit="1" customWidth="1"/>
    <col min="4" max="4" width="17" style="2" customWidth="1"/>
    <col min="5" max="5" width="131.42578125" style="2" customWidth="1"/>
    <col min="6" max="6" width="48.42578125" style="2" customWidth="1"/>
    <col min="7" max="7" width="20.5703125" style="2" customWidth="1"/>
    <col min="8" max="8" width="48.42578125" style="2" customWidth="1"/>
    <col min="9" max="11" width="4" style="2" customWidth="1"/>
    <col min="12" max="12" width="13.5703125" style="2" bestFit="1" customWidth="1"/>
    <col min="13" max="16384" width="9.42578125" style="2"/>
  </cols>
  <sheetData>
    <row r="1" spans="1:20" s="1" customFormat="1" ht="25.5" customHeight="1" x14ac:dyDescent="0.25">
      <c r="A1" s="1" t="s">
        <v>228</v>
      </c>
      <c r="B1" s="1" t="s">
        <v>229</v>
      </c>
      <c r="C1" s="1" t="s">
        <v>230</v>
      </c>
      <c r="D1" s="1" t="s">
        <v>231</v>
      </c>
      <c r="E1" s="1" t="s">
        <v>232</v>
      </c>
      <c r="F1" s="1" t="s">
        <v>233</v>
      </c>
      <c r="L1" s="1" t="s">
        <v>234</v>
      </c>
    </row>
    <row r="2" spans="1:20" ht="55.5" customHeight="1" x14ac:dyDescent="0.25">
      <c r="A2" s="2" t="s">
        <v>235</v>
      </c>
      <c r="B2" s="2" t="s">
        <v>7</v>
      </c>
      <c r="C2" s="2" t="s">
        <v>15</v>
      </c>
      <c r="D2" s="2" t="s">
        <v>236</v>
      </c>
      <c r="E2" s="3" t="s">
        <v>237</v>
      </c>
      <c r="F2" s="3"/>
      <c r="G2" s="2">
        <f t="shared" ref="G2:G33" si="0">COUNTA(H2:AD2)</f>
        <v>6</v>
      </c>
      <c r="H2" s="3" t="str">
        <f>_xlfn.CONCAT("Vraagcode: ",D2)</f>
        <v>Vraagcode: RAL0100</v>
      </c>
      <c r="I2" s="3" t="str">
        <f t="shared" ref="I2:I33" si="1">_xlfn.CONCAT("Instructie: ",F2)</f>
        <v xml:space="preserve">Instructie: </v>
      </c>
      <c r="J2" s="3" t="s">
        <v>238</v>
      </c>
      <c r="K2" s="3" t="s">
        <v>239</v>
      </c>
      <c r="L2" s="2" t="s">
        <v>240</v>
      </c>
      <c r="M2" s="2" t="s">
        <v>241</v>
      </c>
    </row>
    <row r="3" spans="1:20" ht="25.5" customHeight="1" x14ac:dyDescent="0.25">
      <c r="A3" s="2" t="s">
        <v>235</v>
      </c>
      <c r="B3" s="2" t="s">
        <v>7</v>
      </c>
      <c r="C3" s="2" t="s">
        <v>18</v>
      </c>
      <c r="D3" s="2" t="s">
        <v>242</v>
      </c>
      <c r="E3" s="1" t="s">
        <v>243</v>
      </c>
      <c r="F3" s="1"/>
      <c r="G3" s="2">
        <f t="shared" si="0"/>
        <v>5</v>
      </c>
      <c r="H3" s="3" t="str">
        <f t="shared" ref="H3:H66" si="2">_xlfn.CONCAT("Vraagcode: ",D3)</f>
        <v>Vraagcode: RAL0200</v>
      </c>
      <c r="I3" s="3" t="str">
        <f t="shared" si="1"/>
        <v xml:space="preserve">Instructie: </v>
      </c>
      <c r="J3" s="3" t="s">
        <v>238</v>
      </c>
      <c r="K3" s="3" t="s">
        <v>239</v>
      </c>
      <c r="L3" s="2" t="s">
        <v>244</v>
      </c>
    </row>
    <row r="4" spans="1:20" ht="25.5" customHeight="1" x14ac:dyDescent="0.25">
      <c r="A4" s="2" t="s">
        <v>235</v>
      </c>
      <c r="B4" s="2" t="s">
        <v>21</v>
      </c>
      <c r="C4" s="2" t="s">
        <v>22</v>
      </c>
      <c r="D4" s="2" t="s">
        <v>245</v>
      </c>
      <c r="E4" s="1" t="s">
        <v>23</v>
      </c>
      <c r="F4" s="1"/>
      <c r="G4" s="2">
        <f t="shared" si="0"/>
        <v>13</v>
      </c>
      <c r="H4" s="3" t="str">
        <f t="shared" si="2"/>
        <v>Vraagcode: RME0300</v>
      </c>
      <c r="I4" s="3" t="str">
        <f t="shared" si="1"/>
        <v xml:space="preserve">Instructie: </v>
      </c>
      <c r="J4" s="3" t="s">
        <v>238</v>
      </c>
      <c r="K4" s="3" t="s">
        <v>239</v>
      </c>
      <c r="L4" s="2" t="s">
        <v>246</v>
      </c>
      <c r="M4" s="2" t="s">
        <v>247</v>
      </c>
      <c r="N4" s="2" t="s">
        <v>248</v>
      </c>
      <c r="O4" s="2" t="s">
        <v>249</v>
      </c>
      <c r="P4" s="2" t="s">
        <v>250</v>
      </c>
      <c r="Q4" s="2" t="s">
        <v>251</v>
      </c>
      <c r="R4" s="2" t="s">
        <v>252</v>
      </c>
      <c r="S4" s="2" t="s">
        <v>253</v>
      </c>
      <c r="T4" s="2" t="s">
        <v>241</v>
      </c>
    </row>
    <row r="5" spans="1:20" ht="25.5" customHeight="1" x14ac:dyDescent="0.25">
      <c r="A5" s="2" t="s">
        <v>235</v>
      </c>
      <c r="B5" s="2" t="s">
        <v>21</v>
      </c>
      <c r="C5" s="2" t="s">
        <v>25</v>
      </c>
      <c r="D5" s="2" t="s">
        <v>254</v>
      </c>
      <c r="E5" s="3" t="s">
        <v>255</v>
      </c>
      <c r="F5" s="3" t="s">
        <v>256</v>
      </c>
      <c r="G5" s="2">
        <f t="shared" si="0"/>
        <v>6</v>
      </c>
      <c r="H5" s="3" t="str">
        <f t="shared" si="2"/>
        <v>Vraagcode: RME0400</v>
      </c>
      <c r="I5" s="3" t="str">
        <f t="shared" si="1"/>
        <v>Instructie: Wordt alleen gesteld aan de huurders die bij RME0300 aangeven de corporatie te hebben gebeld.</v>
      </c>
      <c r="J5" s="3" t="s">
        <v>238</v>
      </c>
      <c r="K5" s="3" t="s">
        <v>239</v>
      </c>
      <c r="L5" s="2" t="s">
        <v>240</v>
      </c>
      <c r="M5" s="2" t="s">
        <v>241</v>
      </c>
    </row>
    <row r="6" spans="1:20" ht="25.5" customHeight="1" x14ac:dyDescent="0.25">
      <c r="A6" s="2" t="s">
        <v>235</v>
      </c>
      <c r="B6" s="2" t="s">
        <v>21</v>
      </c>
      <c r="C6" s="2" t="s">
        <v>28</v>
      </c>
      <c r="D6" s="2" t="s">
        <v>257</v>
      </c>
      <c r="E6" s="3" t="s">
        <v>258</v>
      </c>
      <c r="F6" s="3" t="s">
        <v>256</v>
      </c>
      <c r="G6" s="2">
        <f t="shared" si="0"/>
        <v>5</v>
      </c>
      <c r="H6" s="3" t="str">
        <f t="shared" si="2"/>
        <v>Vraagcode: RME0500</v>
      </c>
      <c r="I6" s="3" t="str">
        <f t="shared" si="1"/>
        <v>Instructie: Wordt alleen gesteld aan de huurders die bij RME0300 aangeven de corporatie te hebben gebeld.</v>
      </c>
      <c r="J6" s="3" t="s">
        <v>238</v>
      </c>
      <c r="K6" s="3" t="s">
        <v>239</v>
      </c>
      <c r="L6" s="2" t="s">
        <v>244</v>
      </c>
    </row>
    <row r="7" spans="1:20" ht="25.5" customHeight="1" x14ac:dyDescent="0.25">
      <c r="A7" s="2" t="s">
        <v>235</v>
      </c>
      <c r="B7" s="2" t="s">
        <v>21</v>
      </c>
      <c r="C7" s="2" t="s">
        <v>30</v>
      </c>
      <c r="D7" s="2" t="s">
        <v>259</v>
      </c>
      <c r="E7" s="1" t="s">
        <v>31</v>
      </c>
      <c r="F7" s="1"/>
      <c r="G7" s="2">
        <f t="shared" si="0"/>
        <v>6</v>
      </c>
      <c r="H7" s="3" t="str">
        <f t="shared" si="2"/>
        <v>Vraagcode: RME0600</v>
      </c>
      <c r="I7" s="3" t="str">
        <f t="shared" si="1"/>
        <v xml:space="preserve">Instructie: </v>
      </c>
      <c r="J7" s="3" t="s">
        <v>238</v>
      </c>
      <c r="K7" s="3" t="s">
        <v>239</v>
      </c>
      <c r="L7" s="2" t="s">
        <v>240</v>
      </c>
      <c r="M7" s="2" t="s">
        <v>241</v>
      </c>
    </row>
    <row r="8" spans="1:20" ht="25.5" customHeight="1" x14ac:dyDescent="0.25">
      <c r="A8" s="2" t="s">
        <v>235</v>
      </c>
      <c r="B8" s="2" t="s">
        <v>21</v>
      </c>
      <c r="C8" s="2" t="s">
        <v>32</v>
      </c>
      <c r="D8" s="2" t="s">
        <v>260</v>
      </c>
      <c r="E8" s="1" t="s">
        <v>261</v>
      </c>
      <c r="F8" s="1"/>
      <c r="G8" s="2">
        <f t="shared" si="0"/>
        <v>5</v>
      </c>
      <c r="H8" s="3" t="str">
        <f t="shared" si="2"/>
        <v>Vraagcode: RME0700</v>
      </c>
      <c r="I8" s="3" t="str">
        <f t="shared" si="1"/>
        <v xml:space="preserve">Instructie: </v>
      </c>
      <c r="J8" s="3" t="s">
        <v>238</v>
      </c>
      <c r="K8" s="3" t="s">
        <v>239</v>
      </c>
      <c r="L8" s="2" t="s">
        <v>244</v>
      </c>
    </row>
    <row r="9" spans="1:20" ht="25.5" customHeight="1" x14ac:dyDescent="0.25">
      <c r="A9" s="2" t="s">
        <v>235</v>
      </c>
      <c r="B9" s="2" t="s">
        <v>21</v>
      </c>
      <c r="C9" s="2" t="s">
        <v>34</v>
      </c>
      <c r="D9" s="2" t="s">
        <v>262</v>
      </c>
      <c r="E9" s="1" t="s">
        <v>263</v>
      </c>
      <c r="F9" s="1"/>
      <c r="G9" s="2">
        <f t="shared" si="0"/>
        <v>9</v>
      </c>
      <c r="H9" s="3" t="str">
        <f t="shared" si="2"/>
        <v>Vraagcode: RME0800</v>
      </c>
      <c r="I9" s="3" t="str">
        <f t="shared" si="1"/>
        <v xml:space="preserve">Instructie: </v>
      </c>
      <c r="J9" s="3" t="s">
        <v>238</v>
      </c>
      <c r="K9" s="3" t="s">
        <v>239</v>
      </c>
      <c r="L9" s="2" t="s">
        <v>264</v>
      </c>
      <c r="M9" s="2" t="s">
        <v>265</v>
      </c>
      <c r="N9" s="2" t="s">
        <v>266</v>
      </c>
      <c r="O9" s="2" t="s">
        <v>267</v>
      </c>
      <c r="P9" s="2" t="s">
        <v>241</v>
      </c>
    </row>
    <row r="10" spans="1:20" ht="25.5" customHeight="1" x14ac:dyDescent="0.25">
      <c r="A10" s="2" t="s">
        <v>235</v>
      </c>
      <c r="B10" s="2" t="s">
        <v>21</v>
      </c>
      <c r="C10" s="2" t="s">
        <v>37</v>
      </c>
      <c r="D10" s="2" t="s">
        <v>268</v>
      </c>
      <c r="E10" s="3" t="s">
        <v>269</v>
      </c>
      <c r="F10" s="3" t="s">
        <v>270</v>
      </c>
      <c r="G10" s="2">
        <f t="shared" si="0"/>
        <v>6</v>
      </c>
      <c r="H10" s="3" t="str">
        <f t="shared" si="2"/>
        <v>Vraagcode: RME0900</v>
      </c>
      <c r="I10" s="3" t="str">
        <f t="shared" si="1"/>
        <v>Instructie: Wordt alleen gesteld aan de huurders die bij RME0800 aangeven contact te hebben gehad met een medewerker van de corporatie.</v>
      </c>
      <c r="J10" s="3" t="s">
        <v>238</v>
      </c>
      <c r="K10" s="3" t="s">
        <v>239</v>
      </c>
      <c r="L10" s="2" t="s">
        <v>240</v>
      </c>
      <c r="M10" s="2" t="s">
        <v>241</v>
      </c>
    </row>
    <row r="11" spans="1:20" ht="25.5" customHeight="1" x14ac:dyDescent="0.25">
      <c r="A11" s="2" t="s">
        <v>235</v>
      </c>
      <c r="B11" s="2" t="s">
        <v>21</v>
      </c>
      <c r="C11" s="2" t="s">
        <v>40</v>
      </c>
      <c r="D11" s="2" t="s">
        <v>271</v>
      </c>
      <c r="E11" s="3" t="s">
        <v>272</v>
      </c>
      <c r="F11" s="3" t="s">
        <v>270</v>
      </c>
      <c r="G11" s="2">
        <f t="shared" si="0"/>
        <v>5</v>
      </c>
      <c r="H11" s="3" t="str">
        <f t="shared" si="2"/>
        <v>Vraagcode: RME1000</v>
      </c>
      <c r="I11" s="3" t="str">
        <f t="shared" si="1"/>
        <v>Instructie: Wordt alleen gesteld aan de huurders die bij RME0800 aangeven contact te hebben gehad met een medewerker van de corporatie.</v>
      </c>
      <c r="J11" s="3" t="s">
        <v>238</v>
      </c>
      <c r="K11" s="3" t="s">
        <v>239</v>
      </c>
      <c r="L11" s="2" t="s">
        <v>244</v>
      </c>
    </row>
    <row r="12" spans="1:20" ht="25.5" customHeight="1" x14ac:dyDescent="0.25">
      <c r="A12" s="2" t="s">
        <v>235</v>
      </c>
      <c r="B12" s="2" t="s">
        <v>21</v>
      </c>
      <c r="C12" s="2" t="s">
        <v>42</v>
      </c>
      <c r="D12" s="2" t="s">
        <v>273</v>
      </c>
      <c r="E12" s="3" t="s">
        <v>274</v>
      </c>
      <c r="F12" s="3" t="s">
        <v>270</v>
      </c>
      <c r="G12" s="2">
        <f t="shared" si="0"/>
        <v>6</v>
      </c>
      <c r="H12" s="3" t="str">
        <f t="shared" si="2"/>
        <v>Vraagcode: RME1100</v>
      </c>
      <c r="I12" s="3" t="str">
        <f t="shared" si="1"/>
        <v>Instructie: Wordt alleen gesteld aan de huurders die bij RME0800 aangeven contact te hebben gehad met een medewerker van de corporatie.</v>
      </c>
      <c r="J12" s="3" t="s">
        <v>238</v>
      </c>
      <c r="K12" s="3" t="s">
        <v>239</v>
      </c>
      <c r="L12" s="2" t="s">
        <v>240</v>
      </c>
      <c r="M12" s="2" t="s">
        <v>241</v>
      </c>
    </row>
    <row r="13" spans="1:20" ht="25.5" customHeight="1" x14ac:dyDescent="0.25">
      <c r="A13" s="2" t="s">
        <v>235</v>
      </c>
      <c r="B13" s="2" t="s">
        <v>21</v>
      </c>
      <c r="C13" s="2" t="s">
        <v>44</v>
      </c>
      <c r="D13" s="2" t="s">
        <v>275</v>
      </c>
      <c r="E13" s="3" t="s">
        <v>276</v>
      </c>
      <c r="F13" s="3" t="s">
        <v>270</v>
      </c>
      <c r="G13" s="2">
        <f t="shared" si="0"/>
        <v>5</v>
      </c>
      <c r="H13" s="3" t="str">
        <f t="shared" si="2"/>
        <v>Vraagcode: RME1200</v>
      </c>
      <c r="I13" s="3" t="str">
        <f t="shared" si="1"/>
        <v>Instructie: Wordt alleen gesteld aan de huurders die bij RME0800 aangeven contact te hebben gehad met een medewerker van de corporatie.</v>
      </c>
      <c r="J13" s="3" t="s">
        <v>238</v>
      </c>
      <c r="K13" s="3" t="s">
        <v>239</v>
      </c>
      <c r="L13" s="2" t="s">
        <v>244</v>
      </c>
    </row>
    <row r="14" spans="1:20" ht="25.5" customHeight="1" x14ac:dyDescent="0.25">
      <c r="A14" s="2" t="s">
        <v>235</v>
      </c>
      <c r="B14" s="2" t="s">
        <v>21</v>
      </c>
      <c r="C14" s="2" t="s">
        <v>46</v>
      </c>
      <c r="D14" s="2" t="s">
        <v>277</v>
      </c>
      <c r="E14" s="3" t="s">
        <v>278</v>
      </c>
      <c r="F14" s="3" t="s">
        <v>270</v>
      </c>
      <c r="G14" s="2">
        <f t="shared" si="0"/>
        <v>6</v>
      </c>
      <c r="H14" s="3" t="str">
        <f t="shared" si="2"/>
        <v>Vraagcode: RME1300</v>
      </c>
      <c r="I14" s="3" t="str">
        <f t="shared" si="1"/>
        <v>Instructie: Wordt alleen gesteld aan de huurders die bij RME0800 aangeven contact te hebben gehad met een medewerker van de corporatie.</v>
      </c>
      <c r="J14" s="3" t="s">
        <v>238</v>
      </c>
      <c r="K14" s="3" t="s">
        <v>239</v>
      </c>
      <c r="L14" s="2" t="s">
        <v>240</v>
      </c>
      <c r="M14" s="2" t="s">
        <v>241</v>
      </c>
    </row>
    <row r="15" spans="1:20" ht="25.5" customHeight="1" x14ac:dyDescent="0.25">
      <c r="A15" s="2" t="s">
        <v>235</v>
      </c>
      <c r="B15" s="2" t="s">
        <v>21</v>
      </c>
      <c r="C15" s="2" t="s">
        <v>49</v>
      </c>
      <c r="D15" s="2" t="s">
        <v>279</v>
      </c>
      <c r="E15" s="3" t="s">
        <v>280</v>
      </c>
      <c r="F15" s="3" t="s">
        <v>270</v>
      </c>
      <c r="G15" s="2">
        <f t="shared" si="0"/>
        <v>5</v>
      </c>
      <c r="H15" s="3" t="str">
        <f t="shared" si="2"/>
        <v>Vraagcode: RME1400</v>
      </c>
      <c r="I15" s="3" t="str">
        <f t="shared" si="1"/>
        <v>Instructie: Wordt alleen gesteld aan de huurders die bij RME0800 aangeven contact te hebben gehad met een medewerker van de corporatie.</v>
      </c>
      <c r="J15" s="3" t="s">
        <v>238</v>
      </c>
      <c r="K15" s="3" t="s">
        <v>239</v>
      </c>
      <c r="L15" s="2" t="s">
        <v>244</v>
      </c>
    </row>
    <row r="16" spans="1:20" ht="25.5" customHeight="1" x14ac:dyDescent="0.25">
      <c r="A16" s="2" t="s">
        <v>235</v>
      </c>
      <c r="B16" s="2" t="s">
        <v>21</v>
      </c>
      <c r="C16" s="2" t="s">
        <v>51</v>
      </c>
      <c r="D16" s="2" t="s">
        <v>281</v>
      </c>
      <c r="E16" s="3" t="s">
        <v>282</v>
      </c>
      <c r="F16" s="3" t="s">
        <v>270</v>
      </c>
      <c r="G16" s="2">
        <f t="shared" si="0"/>
        <v>6</v>
      </c>
      <c r="H16" s="3" t="str">
        <f t="shared" si="2"/>
        <v>Vraagcode: RME1500</v>
      </c>
      <c r="I16" s="3" t="str">
        <f t="shared" si="1"/>
        <v>Instructie: Wordt alleen gesteld aan de huurders die bij RME0800 aangeven contact te hebben gehad met een medewerker van de corporatie.</v>
      </c>
      <c r="J16" s="3" t="s">
        <v>238</v>
      </c>
      <c r="K16" s="3" t="s">
        <v>239</v>
      </c>
      <c r="L16" s="2" t="s">
        <v>240</v>
      </c>
      <c r="M16" s="2" t="s">
        <v>241</v>
      </c>
    </row>
    <row r="17" spans="1:20" ht="25.5" customHeight="1" x14ac:dyDescent="0.25">
      <c r="A17" s="2" t="s">
        <v>235</v>
      </c>
      <c r="B17" s="2" t="s">
        <v>21</v>
      </c>
      <c r="C17" s="2" t="s">
        <v>53</v>
      </c>
      <c r="D17" s="2" t="s">
        <v>283</v>
      </c>
      <c r="E17" s="4" t="s">
        <v>284</v>
      </c>
      <c r="F17" s="3" t="s">
        <v>270</v>
      </c>
      <c r="G17" s="2">
        <f t="shared" si="0"/>
        <v>5</v>
      </c>
      <c r="H17" s="3" t="str">
        <f t="shared" si="2"/>
        <v>Vraagcode: RME1600</v>
      </c>
      <c r="I17" s="3" t="str">
        <f t="shared" si="1"/>
        <v>Instructie: Wordt alleen gesteld aan de huurders die bij RME0800 aangeven contact te hebben gehad met een medewerker van de corporatie.</v>
      </c>
      <c r="J17" s="3" t="s">
        <v>238</v>
      </c>
      <c r="K17" s="3" t="s">
        <v>239</v>
      </c>
      <c r="L17" s="2" t="s">
        <v>244</v>
      </c>
    </row>
    <row r="18" spans="1:20" ht="25.5" customHeight="1" x14ac:dyDescent="0.25">
      <c r="A18" s="2" t="s">
        <v>235</v>
      </c>
      <c r="B18" s="2" t="s">
        <v>21</v>
      </c>
      <c r="C18" s="2" t="s">
        <v>55</v>
      </c>
      <c r="D18" s="2" t="s">
        <v>285</v>
      </c>
      <c r="E18" s="3" t="s">
        <v>286</v>
      </c>
      <c r="F18" s="3" t="s">
        <v>270</v>
      </c>
      <c r="G18" s="2">
        <f t="shared" si="0"/>
        <v>7</v>
      </c>
      <c r="H18" s="3" t="str">
        <f t="shared" si="2"/>
        <v>Vraagcode: RME1700</v>
      </c>
      <c r="I18" s="3" t="str">
        <f t="shared" si="1"/>
        <v>Instructie: Wordt alleen gesteld aan de huurders die bij RME0800 aangeven contact te hebben gehad met een medewerker van de corporatie.</v>
      </c>
      <c r="J18" s="3" t="s">
        <v>238</v>
      </c>
      <c r="K18" s="3" t="s">
        <v>239</v>
      </c>
      <c r="L18" s="2" t="s">
        <v>287</v>
      </c>
      <c r="M18" s="2" t="s">
        <v>267</v>
      </c>
      <c r="N18" s="2" t="s">
        <v>241</v>
      </c>
    </row>
    <row r="19" spans="1:20" ht="25.5" customHeight="1" x14ac:dyDescent="0.25">
      <c r="A19" s="2" t="s">
        <v>235</v>
      </c>
      <c r="B19" s="2" t="s">
        <v>21</v>
      </c>
      <c r="C19" s="2" t="s">
        <v>57</v>
      </c>
      <c r="D19" s="2" t="s">
        <v>288</v>
      </c>
      <c r="E19" s="3" t="s">
        <v>289</v>
      </c>
      <c r="F19" s="3" t="s">
        <v>290</v>
      </c>
      <c r="G19" s="2">
        <f t="shared" si="0"/>
        <v>6</v>
      </c>
      <c r="H19" s="3" t="str">
        <f t="shared" si="2"/>
        <v>Vraagcode: RME1800</v>
      </c>
      <c r="I19" s="3" t="str">
        <f t="shared" si="1"/>
        <v>Instructie: Wordt alleen gesteld aan de huurders die bij RME0800 aangeven contact te hebben gehad met een aannemer.</v>
      </c>
      <c r="J19" s="3" t="s">
        <v>238</v>
      </c>
      <c r="K19" s="3" t="s">
        <v>239</v>
      </c>
      <c r="L19" s="2" t="s">
        <v>240</v>
      </c>
      <c r="M19" s="2" t="s">
        <v>241</v>
      </c>
    </row>
    <row r="20" spans="1:20" ht="25.5" customHeight="1" x14ac:dyDescent="0.25">
      <c r="A20" s="2" t="s">
        <v>235</v>
      </c>
      <c r="B20" s="2" t="s">
        <v>21</v>
      </c>
      <c r="C20" s="2" t="s">
        <v>36</v>
      </c>
      <c r="D20" s="2" t="s">
        <v>291</v>
      </c>
      <c r="E20" s="3" t="s">
        <v>292</v>
      </c>
      <c r="F20" s="3" t="s">
        <v>290</v>
      </c>
      <c r="G20" s="2">
        <f t="shared" si="0"/>
        <v>5</v>
      </c>
      <c r="H20" s="3" t="str">
        <f t="shared" si="2"/>
        <v>Vraagcode: RME1900</v>
      </c>
      <c r="I20" s="3" t="str">
        <f t="shared" si="1"/>
        <v>Instructie: Wordt alleen gesteld aan de huurders die bij RME0800 aangeven contact te hebben gehad met een aannemer.</v>
      </c>
      <c r="J20" s="3" t="s">
        <v>238</v>
      </c>
      <c r="K20" s="3" t="s">
        <v>239</v>
      </c>
      <c r="L20" s="2" t="s">
        <v>244</v>
      </c>
    </row>
    <row r="21" spans="1:20" ht="25.5" customHeight="1" x14ac:dyDescent="0.25">
      <c r="A21" s="2" t="s">
        <v>235</v>
      </c>
      <c r="B21" s="2" t="s">
        <v>21</v>
      </c>
      <c r="C21" s="2" t="s">
        <v>61</v>
      </c>
      <c r="D21" s="2" t="s">
        <v>293</v>
      </c>
      <c r="E21" s="3" t="s">
        <v>294</v>
      </c>
      <c r="F21" s="3" t="s">
        <v>290</v>
      </c>
      <c r="G21" s="2">
        <f t="shared" si="0"/>
        <v>6</v>
      </c>
      <c r="H21" s="3" t="str">
        <f t="shared" si="2"/>
        <v>Vraagcode: RME2000</v>
      </c>
      <c r="I21" s="3" t="str">
        <f t="shared" si="1"/>
        <v>Instructie: Wordt alleen gesteld aan de huurders die bij RME0800 aangeven contact te hebben gehad met een aannemer.</v>
      </c>
      <c r="J21" s="3" t="s">
        <v>238</v>
      </c>
      <c r="K21" s="3" t="s">
        <v>239</v>
      </c>
      <c r="L21" s="2" t="s">
        <v>240</v>
      </c>
      <c r="M21" s="2" t="s">
        <v>241</v>
      </c>
    </row>
    <row r="22" spans="1:20" ht="25.5" customHeight="1" x14ac:dyDescent="0.25">
      <c r="A22" s="2" t="s">
        <v>235</v>
      </c>
      <c r="B22" s="2" t="s">
        <v>21</v>
      </c>
      <c r="C22" s="2" t="s">
        <v>63</v>
      </c>
      <c r="D22" s="2" t="s">
        <v>295</v>
      </c>
      <c r="E22" s="3" t="s">
        <v>296</v>
      </c>
      <c r="F22" s="3" t="s">
        <v>290</v>
      </c>
      <c r="G22" s="2">
        <f t="shared" si="0"/>
        <v>5</v>
      </c>
      <c r="H22" s="3" t="str">
        <f t="shared" si="2"/>
        <v>Vraagcode: RME2100</v>
      </c>
      <c r="I22" s="3" t="str">
        <f t="shared" si="1"/>
        <v>Instructie: Wordt alleen gesteld aan de huurders die bij RME0800 aangeven contact te hebben gehad met een aannemer.</v>
      </c>
      <c r="J22" s="3" t="s">
        <v>238</v>
      </c>
      <c r="K22" s="3" t="s">
        <v>239</v>
      </c>
      <c r="L22" s="2" t="s">
        <v>244</v>
      </c>
    </row>
    <row r="23" spans="1:20" ht="25.5" customHeight="1" x14ac:dyDescent="0.25">
      <c r="A23" s="2" t="s">
        <v>235</v>
      </c>
      <c r="B23" s="2" t="s">
        <v>21</v>
      </c>
      <c r="C23" s="2" t="s">
        <v>65</v>
      </c>
      <c r="D23" s="2" t="s">
        <v>297</v>
      </c>
      <c r="E23" s="3" t="s">
        <v>298</v>
      </c>
      <c r="F23" s="3" t="s">
        <v>290</v>
      </c>
      <c r="G23" s="2">
        <f t="shared" si="0"/>
        <v>6</v>
      </c>
      <c r="H23" s="3" t="str">
        <f t="shared" si="2"/>
        <v>Vraagcode: RME2200</v>
      </c>
      <c r="I23" s="3" t="str">
        <f t="shared" si="1"/>
        <v>Instructie: Wordt alleen gesteld aan de huurders die bij RME0800 aangeven contact te hebben gehad met een aannemer.</v>
      </c>
      <c r="J23" s="3" t="s">
        <v>238</v>
      </c>
      <c r="K23" s="3" t="s">
        <v>239</v>
      </c>
      <c r="L23" s="2" t="s">
        <v>240</v>
      </c>
      <c r="M23" s="2" t="s">
        <v>241</v>
      </c>
    </row>
    <row r="24" spans="1:20" ht="25.5" customHeight="1" x14ac:dyDescent="0.25">
      <c r="A24" s="2" t="s">
        <v>235</v>
      </c>
      <c r="B24" s="2" t="s">
        <v>21</v>
      </c>
      <c r="C24" s="2" t="s">
        <v>67</v>
      </c>
      <c r="D24" s="2" t="s">
        <v>299</v>
      </c>
      <c r="E24" s="3" t="s">
        <v>300</v>
      </c>
      <c r="F24" s="3" t="s">
        <v>290</v>
      </c>
      <c r="G24" s="2">
        <f t="shared" si="0"/>
        <v>5</v>
      </c>
      <c r="H24" s="3" t="str">
        <f t="shared" si="2"/>
        <v>Vraagcode: RME2300</v>
      </c>
      <c r="I24" s="3" t="str">
        <f t="shared" si="1"/>
        <v>Instructie: Wordt alleen gesteld aan de huurders die bij RME0800 aangeven contact te hebben gehad met een aannemer.</v>
      </c>
      <c r="J24" s="3" t="s">
        <v>238</v>
      </c>
      <c r="K24" s="3" t="s">
        <v>239</v>
      </c>
      <c r="L24" s="2" t="s">
        <v>244</v>
      </c>
    </row>
    <row r="25" spans="1:20" ht="25.5" customHeight="1" x14ac:dyDescent="0.25">
      <c r="A25" s="2" t="s">
        <v>235</v>
      </c>
      <c r="B25" s="2" t="s">
        <v>21</v>
      </c>
      <c r="C25" s="2" t="s">
        <v>69</v>
      </c>
      <c r="D25" s="2" t="s">
        <v>301</v>
      </c>
      <c r="E25" s="3" t="s">
        <v>302</v>
      </c>
      <c r="F25" s="3" t="s">
        <v>290</v>
      </c>
      <c r="G25" s="2">
        <f t="shared" si="0"/>
        <v>6</v>
      </c>
      <c r="H25" s="3" t="str">
        <f t="shared" si="2"/>
        <v>Vraagcode: RME2400</v>
      </c>
      <c r="I25" s="3" t="str">
        <f t="shared" si="1"/>
        <v>Instructie: Wordt alleen gesteld aan de huurders die bij RME0800 aangeven contact te hebben gehad met een aannemer.</v>
      </c>
      <c r="J25" s="3" t="s">
        <v>238</v>
      </c>
      <c r="K25" s="3" t="s">
        <v>239</v>
      </c>
      <c r="L25" s="2" t="s">
        <v>240</v>
      </c>
      <c r="M25" s="2" t="s">
        <v>241</v>
      </c>
    </row>
    <row r="26" spans="1:20" ht="25.5" customHeight="1" x14ac:dyDescent="0.25">
      <c r="A26" s="2" t="s">
        <v>235</v>
      </c>
      <c r="B26" s="2" t="s">
        <v>21</v>
      </c>
      <c r="C26" s="2" t="s">
        <v>71</v>
      </c>
      <c r="D26" s="2" t="s">
        <v>303</v>
      </c>
      <c r="E26" s="3" t="s">
        <v>304</v>
      </c>
      <c r="F26" s="3" t="s">
        <v>290</v>
      </c>
      <c r="G26" s="2">
        <f t="shared" si="0"/>
        <v>5</v>
      </c>
      <c r="H26" s="3" t="str">
        <f t="shared" si="2"/>
        <v>Vraagcode: RME2500</v>
      </c>
      <c r="I26" s="3" t="str">
        <f t="shared" si="1"/>
        <v>Instructie: Wordt alleen gesteld aan de huurders die bij RME0800 aangeven contact te hebben gehad met een aannemer.</v>
      </c>
      <c r="J26" s="3" t="s">
        <v>238</v>
      </c>
      <c r="K26" s="3" t="s">
        <v>239</v>
      </c>
      <c r="L26" s="2" t="s">
        <v>244</v>
      </c>
    </row>
    <row r="27" spans="1:20" ht="25.5" customHeight="1" x14ac:dyDescent="0.25">
      <c r="A27" s="2" t="s">
        <v>235</v>
      </c>
      <c r="B27" s="2" t="s">
        <v>21</v>
      </c>
      <c r="C27" s="2" t="s">
        <v>73</v>
      </c>
      <c r="D27" s="2" t="s">
        <v>305</v>
      </c>
      <c r="E27" s="3" t="s">
        <v>306</v>
      </c>
      <c r="F27" s="3" t="s">
        <v>290</v>
      </c>
      <c r="G27" s="2">
        <f t="shared" si="0"/>
        <v>7</v>
      </c>
      <c r="H27" s="3" t="str">
        <f t="shared" si="2"/>
        <v>Vraagcode: RME2600</v>
      </c>
      <c r="I27" s="3" t="str">
        <f t="shared" si="1"/>
        <v>Instructie: Wordt alleen gesteld aan de huurders die bij RME0800 aangeven contact te hebben gehad met een aannemer.</v>
      </c>
      <c r="J27" s="3" t="s">
        <v>238</v>
      </c>
      <c r="K27" s="3" t="s">
        <v>239</v>
      </c>
      <c r="L27" s="2" t="s">
        <v>287</v>
      </c>
      <c r="M27" s="2" t="s">
        <v>267</v>
      </c>
      <c r="N27" s="2" t="s">
        <v>241</v>
      </c>
    </row>
    <row r="28" spans="1:20" ht="25.5" customHeight="1" x14ac:dyDescent="0.25">
      <c r="A28" s="2" t="s">
        <v>235</v>
      </c>
      <c r="B28" s="2" t="s">
        <v>21</v>
      </c>
      <c r="C28" s="2" t="s">
        <v>75</v>
      </c>
      <c r="D28" s="2" t="s">
        <v>307</v>
      </c>
      <c r="E28" s="1" t="s">
        <v>76</v>
      </c>
      <c r="F28" s="1"/>
      <c r="G28" s="2">
        <f t="shared" si="0"/>
        <v>6</v>
      </c>
      <c r="H28" s="3" t="str">
        <f t="shared" si="2"/>
        <v>Vraagcode: RME2700</v>
      </c>
      <c r="I28" s="3" t="str">
        <f t="shared" si="1"/>
        <v xml:space="preserve">Instructie: </v>
      </c>
      <c r="J28" s="3" t="s">
        <v>238</v>
      </c>
      <c r="K28" s="3" t="s">
        <v>239</v>
      </c>
      <c r="L28" s="2" t="s">
        <v>240</v>
      </c>
      <c r="M28" s="2" t="s">
        <v>241</v>
      </c>
    </row>
    <row r="29" spans="1:20" ht="25.5" customHeight="1" x14ac:dyDescent="0.25">
      <c r="A29" s="2" t="s">
        <v>235</v>
      </c>
      <c r="B29" s="2" t="s">
        <v>21</v>
      </c>
      <c r="C29" s="2" t="s">
        <v>78</v>
      </c>
      <c r="D29" s="2" t="s">
        <v>308</v>
      </c>
      <c r="E29" s="1" t="s">
        <v>309</v>
      </c>
      <c r="F29" s="1"/>
      <c r="G29" s="2">
        <f t="shared" si="0"/>
        <v>5</v>
      </c>
      <c r="H29" s="3" t="str">
        <f t="shared" si="2"/>
        <v>Vraagcode: RME2800</v>
      </c>
      <c r="I29" s="3" t="str">
        <f t="shared" si="1"/>
        <v xml:space="preserve">Instructie: </v>
      </c>
      <c r="J29" s="3" t="s">
        <v>238</v>
      </c>
      <c r="K29" s="3" t="s">
        <v>239</v>
      </c>
      <c r="L29" s="2" t="s">
        <v>244</v>
      </c>
    </row>
    <row r="30" spans="1:20" ht="25.5" customHeight="1" x14ac:dyDescent="0.25">
      <c r="A30" s="2" t="s">
        <v>235</v>
      </c>
      <c r="B30" s="2" t="s">
        <v>21</v>
      </c>
      <c r="C30" s="2" t="s">
        <v>80</v>
      </c>
      <c r="D30" s="2" t="s">
        <v>310</v>
      </c>
      <c r="E30" s="1" t="s">
        <v>81</v>
      </c>
      <c r="F30" s="1"/>
      <c r="G30" s="2">
        <f t="shared" si="0"/>
        <v>13</v>
      </c>
      <c r="H30" s="3" t="str">
        <f t="shared" si="2"/>
        <v>Vraagcode: RME2900</v>
      </c>
      <c r="I30" s="3" t="str">
        <f t="shared" si="1"/>
        <v xml:space="preserve">Instructie: </v>
      </c>
      <c r="J30" s="3" t="s">
        <v>238</v>
      </c>
      <c r="K30" s="3" t="s">
        <v>239</v>
      </c>
      <c r="L30" s="2" t="s">
        <v>311</v>
      </c>
      <c r="M30" s="2" t="s">
        <v>312</v>
      </c>
      <c r="N30" s="2" t="s">
        <v>313</v>
      </c>
      <c r="O30" s="2" t="s">
        <v>314</v>
      </c>
      <c r="P30" s="2" t="s">
        <v>315</v>
      </c>
      <c r="Q30" s="2" t="s">
        <v>316</v>
      </c>
      <c r="R30" s="2" t="s">
        <v>317</v>
      </c>
      <c r="S30" s="2" t="s">
        <v>253</v>
      </c>
      <c r="T30" s="2" t="s">
        <v>241</v>
      </c>
    </row>
    <row r="31" spans="1:20" ht="25.5" customHeight="1" x14ac:dyDescent="0.25">
      <c r="A31" s="2" t="s">
        <v>235</v>
      </c>
      <c r="B31" s="2" t="s">
        <v>82</v>
      </c>
      <c r="C31" s="2" t="s">
        <v>84</v>
      </c>
      <c r="D31" s="2" t="s">
        <v>318</v>
      </c>
      <c r="E31" s="1" t="s">
        <v>85</v>
      </c>
      <c r="F31" s="1"/>
      <c r="G31" s="2">
        <f t="shared" si="0"/>
        <v>8</v>
      </c>
      <c r="H31" s="3" t="str">
        <f t="shared" si="2"/>
        <v>Vraagcode: RAP3000</v>
      </c>
      <c r="I31" s="3" t="str">
        <f t="shared" si="1"/>
        <v xml:space="preserve">Instructie: </v>
      </c>
      <c r="J31" s="3" t="s">
        <v>238</v>
      </c>
      <c r="K31" s="3" t="s">
        <v>239</v>
      </c>
      <c r="L31" s="2" t="s">
        <v>287</v>
      </c>
      <c r="M31" s="2" t="s">
        <v>319</v>
      </c>
      <c r="N31" s="2" t="s">
        <v>320</v>
      </c>
      <c r="O31" s="2" t="s">
        <v>241</v>
      </c>
    </row>
    <row r="32" spans="1:20" ht="25.5" customHeight="1" x14ac:dyDescent="0.25">
      <c r="A32" s="2" t="s">
        <v>235</v>
      </c>
      <c r="B32" s="2" t="s">
        <v>82</v>
      </c>
      <c r="C32" s="2" t="s">
        <v>86</v>
      </c>
      <c r="D32" s="2" t="s">
        <v>321</v>
      </c>
      <c r="E32" s="1" t="s">
        <v>322</v>
      </c>
      <c r="F32" s="1"/>
      <c r="G32" s="2">
        <f t="shared" si="0"/>
        <v>7</v>
      </c>
      <c r="H32" s="3" t="str">
        <f t="shared" si="2"/>
        <v>Vraagcode: RAP3100</v>
      </c>
      <c r="I32" s="3" t="str">
        <f t="shared" si="1"/>
        <v xml:space="preserve">Instructie: </v>
      </c>
      <c r="J32" s="3" t="s">
        <v>238</v>
      </c>
      <c r="K32" s="3" t="s">
        <v>239</v>
      </c>
      <c r="L32" s="2" t="s">
        <v>287</v>
      </c>
      <c r="M32" s="2" t="s">
        <v>267</v>
      </c>
      <c r="N32" s="2" t="s">
        <v>241</v>
      </c>
    </row>
    <row r="33" spans="1:17" ht="25.5" customHeight="1" x14ac:dyDescent="0.25">
      <c r="A33" s="2" t="s">
        <v>235</v>
      </c>
      <c r="B33" s="2" t="s">
        <v>82</v>
      </c>
      <c r="C33" s="2" t="s">
        <v>88</v>
      </c>
      <c r="D33" s="2" t="s">
        <v>323</v>
      </c>
      <c r="E33" s="3" t="s">
        <v>324</v>
      </c>
      <c r="F33" s="3" t="s">
        <v>325</v>
      </c>
      <c r="G33" s="2">
        <f t="shared" si="0"/>
        <v>8</v>
      </c>
      <c r="H33" s="3" t="str">
        <f t="shared" si="2"/>
        <v>Vraagcode: RAP3200</v>
      </c>
      <c r="I33" s="3" t="str">
        <f t="shared" si="1"/>
        <v>Instructie: Wordt alleen gesteld aan de huurders die bij RAP3100 aangeven dat er iemand is langs geweest om de reparatie te beoordelen.</v>
      </c>
      <c r="J33" s="3" t="s">
        <v>238</v>
      </c>
      <c r="K33" s="3" t="s">
        <v>239</v>
      </c>
      <c r="L33" s="2" t="s">
        <v>287</v>
      </c>
      <c r="M33" s="2" t="s">
        <v>267</v>
      </c>
      <c r="N33" s="2" t="s">
        <v>326</v>
      </c>
      <c r="O33" s="2" t="s">
        <v>241</v>
      </c>
    </row>
    <row r="34" spans="1:17" ht="25.5" customHeight="1" x14ac:dyDescent="0.25">
      <c r="A34" s="2" t="s">
        <v>235</v>
      </c>
      <c r="B34" s="2" t="s">
        <v>82</v>
      </c>
      <c r="C34" s="2" t="s">
        <v>90</v>
      </c>
      <c r="D34" s="2" t="s">
        <v>327</v>
      </c>
      <c r="E34" s="4" t="s">
        <v>328</v>
      </c>
      <c r="F34" s="3" t="s">
        <v>325</v>
      </c>
      <c r="G34" s="2">
        <f t="shared" ref="G34:G65" si="3">COUNTA(H34:AD34)</f>
        <v>6</v>
      </c>
      <c r="H34" s="3" t="str">
        <f t="shared" si="2"/>
        <v>Vraagcode: RAP3300</v>
      </c>
      <c r="I34" s="3" t="str">
        <f t="shared" ref="I34:I65" si="4">_xlfn.CONCAT("Instructie: ",F34)</f>
        <v>Instructie: Wordt alleen gesteld aan de huurders die bij RAP3100 aangeven dat er iemand is langs geweest om de reparatie te beoordelen.</v>
      </c>
      <c r="J34" s="3" t="s">
        <v>238</v>
      </c>
      <c r="K34" s="3" t="s">
        <v>239</v>
      </c>
      <c r="L34" s="2" t="s">
        <v>240</v>
      </c>
      <c r="M34" s="2" t="s">
        <v>241</v>
      </c>
    </row>
    <row r="35" spans="1:17" ht="25.5" customHeight="1" x14ac:dyDescent="0.25">
      <c r="A35" s="2" t="s">
        <v>235</v>
      </c>
      <c r="B35" s="2" t="s">
        <v>82</v>
      </c>
      <c r="C35" s="2" t="s">
        <v>92</v>
      </c>
      <c r="D35" s="2" t="s">
        <v>329</v>
      </c>
      <c r="E35" s="3" t="s">
        <v>330</v>
      </c>
      <c r="F35" s="3" t="s">
        <v>325</v>
      </c>
      <c r="G35" s="2">
        <f t="shared" si="3"/>
        <v>5</v>
      </c>
      <c r="H35" s="3" t="str">
        <f t="shared" si="2"/>
        <v>Vraagcode: RAP3400</v>
      </c>
      <c r="I35" s="3" t="str">
        <f t="shared" si="4"/>
        <v>Instructie: Wordt alleen gesteld aan de huurders die bij RAP3100 aangeven dat er iemand is langs geweest om de reparatie te beoordelen.</v>
      </c>
      <c r="J35" s="3" t="s">
        <v>238</v>
      </c>
      <c r="K35" s="3" t="s">
        <v>239</v>
      </c>
      <c r="L35" s="2" t="s">
        <v>244</v>
      </c>
    </row>
    <row r="36" spans="1:17" ht="25.5" customHeight="1" x14ac:dyDescent="0.25">
      <c r="A36" s="2" t="s">
        <v>235</v>
      </c>
      <c r="B36" s="2" t="s">
        <v>82</v>
      </c>
      <c r="C36" s="2" t="s">
        <v>94</v>
      </c>
      <c r="D36" s="2" t="s">
        <v>331</v>
      </c>
      <c r="E36" s="3" t="s">
        <v>332</v>
      </c>
      <c r="F36" s="3" t="s">
        <v>325</v>
      </c>
      <c r="G36" s="2">
        <f t="shared" si="3"/>
        <v>6</v>
      </c>
      <c r="H36" s="3" t="str">
        <f t="shared" si="2"/>
        <v>Vraagcode: RAP3500</v>
      </c>
      <c r="I36" s="3" t="str">
        <f t="shared" si="4"/>
        <v>Instructie: Wordt alleen gesteld aan de huurders die bij RAP3100 aangeven dat er iemand is langs geweest om de reparatie te beoordelen.</v>
      </c>
      <c r="J36" s="3" t="s">
        <v>238</v>
      </c>
      <c r="K36" s="3" t="s">
        <v>239</v>
      </c>
      <c r="L36" s="2" t="s">
        <v>240</v>
      </c>
      <c r="M36" s="2" t="s">
        <v>241</v>
      </c>
    </row>
    <row r="37" spans="1:17" ht="25.5" customHeight="1" x14ac:dyDescent="0.25">
      <c r="A37" s="2" t="s">
        <v>235</v>
      </c>
      <c r="B37" s="2" t="s">
        <v>82</v>
      </c>
      <c r="C37" s="2" t="s">
        <v>96</v>
      </c>
      <c r="D37" s="2" t="s">
        <v>333</v>
      </c>
      <c r="E37" s="3" t="s">
        <v>334</v>
      </c>
      <c r="F37" s="3" t="s">
        <v>325</v>
      </c>
      <c r="G37" s="2">
        <f t="shared" si="3"/>
        <v>5</v>
      </c>
      <c r="H37" s="3" t="str">
        <f t="shared" si="2"/>
        <v>Vraagcode: RAP3600</v>
      </c>
      <c r="I37" s="3" t="str">
        <f t="shared" si="4"/>
        <v>Instructie: Wordt alleen gesteld aan de huurders die bij RAP3100 aangeven dat er iemand is langs geweest om de reparatie te beoordelen.</v>
      </c>
      <c r="J37" s="3" t="s">
        <v>238</v>
      </c>
      <c r="K37" s="3" t="s">
        <v>239</v>
      </c>
      <c r="L37" s="2" t="s">
        <v>244</v>
      </c>
    </row>
    <row r="38" spans="1:17" ht="25.5" customHeight="1" x14ac:dyDescent="0.25">
      <c r="A38" s="2" t="s">
        <v>235</v>
      </c>
      <c r="B38" s="2" t="s">
        <v>82</v>
      </c>
      <c r="C38" s="2" t="s">
        <v>98</v>
      </c>
      <c r="D38" s="2" t="s">
        <v>335</v>
      </c>
      <c r="E38" s="3" t="s">
        <v>336</v>
      </c>
      <c r="F38" s="3" t="s">
        <v>325</v>
      </c>
      <c r="G38" s="2">
        <f t="shared" si="3"/>
        <v>6</v>
      </c>
      <c r="H38" s="3" t="str">
        <f t="shared" si="2"/>
        <v>Vraagcode: RAP3700</v>
      </c>
      <c r="I38" s="3" t="str">
        <f t="shared" si="4"/>
        <v>Instructie: Wordt alleen gesteld aan de huurders die bij RAP3100 aangeven dat er iemand is langs geweest om de reparatie te beoordelen.</v>
      </c>
      <c r="J38" s="3" t="s">
        <v>238</v>
      </c>
      <c r="K38" s="3" t="s">
        <v>239</v>
      </c>
      <c r="L38" s="2" t="s">
        <v>240</v>
      </c>
      <c r="M38" s="2" t="s">
        <v>241</v>
      </c>
    </row>
    <row r="39" spans="1:17" ht="25.5" customHeight="1" x14ac:dyDescent="0.25">
      <c r="A39" s="2" t="s">
        <v>235</v>
      </c>
      <c r="B39" s="2" t="s">
        <v>82</v>
      </c>
      <c r="C39" s="2" t="s">
        <v>100</v>
      </c>
      <c r="D39" s="2" t="s">
        <v>337</v>
      </c>
      <c r="E39" s="3" t="s">
        <v>338</v>
      </c>
      <c r="F39" s="3" t="s">
        <v>325</v>
      </c>
      <c r="G39" s="2">
        <f t="shared" si="3"/>
        <v>5</v>
      </c>
      <c r="H39" s="3" t="str">
        <f t="shared" si="2"/>
        <v>Vraagcode: RAP3800</v>
      </c>
      <c r="I39" s="3" t="str">
        <f t="shared" si="4"/>
        <v>Instructie: Wordt alleen gesteld aan de huurders die bij RAP3100 aangeven dat er iemand is langs geweest om de reparatie te beoordelen.</v>
      </c>
      <c r="J39" s="3" t="s">
        <v>238</v>
      </c>
      <c r="K39" s="3" t="s">
        <v>239</v>
      </c>
      <c r="L39" s="2" t="s">
        <v>244</v>
      </c>
    </row>
    <row r="40" spans="1:17" ht="25.5" customHeight="1" x14ac:dyDescent="0.25">
      <c r="A40" s="2" t="s">
        <v>235</v>
      </c>
      <c r="B40" s="2" t="s">
        <v>82</v>
      </c>
      <c r="C40" s="2" t="s">
        <v>102</v>
      </c>
      <c r="D40" s="2" t="s">
        <v>339</v>
      </c>
      <c r="E40" s="3" t="s">
        <v>340</v>
      </c>
      <c r="F40" s="3" t="s">
        <v>325</v>
      </c>
      <c r="G40" s="2">
        <f t="shared" si="3"/>
        <v>6</v>
      </c>
      <c r="H40" s="3" t="str">
        <f t="shared" si="2"/>
        <v>Vraagcode: RAP3900</v>
      </c>
      <c r="I40" s="3" t="str">
        <f t="shared" si="4"/>
        <v>Instructie: Wordt alleen gesteld aan de huurders die bij RAP3100 aangeven dat er iemand is langs geweest om de reparatie te beoordelen.</v>
      </c>
      <c r="J40" s="3" t="s">
        <v>238</v>
      </c>
      <c r="K40" s="3" t="s">
        <v>239</v>
      </c>
      <c r="L40" s="2" t="s">
        <v>240</v>
      </c>
      <c r="M40" s="2" t="s">
        <v>241</v>
      </c>
    </row>
    <row r="41" spans="1:17" ht="25.5" customHeight="1" x14ac:dyDescent="0.25">
      <c r="A41" s="2" t="s">
        <v>235</v>
      </c>
      <c r="B41" s="2" t="s">
        <v>82</v>
      </c>
      <c r="C41" s="2" t="s">
        <v>104</v>
      </c>
      <c r="D41" s="2" t="s">
        <v>341</v>
      </c>
      <c r="E41" s="3" t="s">
        <v>342</v>
      </c>
      <c r="F41" s="3" t="s">
        <v>325</v>
      </c>
      <c r="G41" s="2">
        <f t="shared" si="3"/>
        <v>5</v>
      </c>
      <c r="H41" s="3" t="str">
        <f t="shared" si="2"/>
        <v>Vraagcode: RAP4000</v>
      </c>
      <c r="I41" s="3" t="str">
        <f t="shared" si="4"/>
        <v>Instructie: Wordt alleen gesteld aan de huurders die bij RAP3100 aangeven dat er iemand is langs geweest om de reparatie te beoordelen.</v>
      </c>
      <c r="J41" s="3" t="s">
        <v>238</v>
      </c>
      <c r="K41" s="3" t="s">
        <v>239</v>
      </c>
      <c r="L41" s="2" t="s">
        <v>244</v>
      </c>
    </row>
    <row r="42" spans="1:17" ht="25.5" customHeight="1" x14ac:dyDescent="0.25">
      <c r="A42" s="2" t="s">
        <v>235</v>
      </c>
      <c r="B42" s="2" t="s">
        <v>82</v>
      </c>
      <c r="C42" s="2" t="s">
        <v>106</v>
      </c>
      <c r="D42" s="2" t="s">
        <v>343</v>
      </c>
      <c r="E42" s="3" t="s">
        <v>344</v>
      </c>
      <c r="F42" s="3" t="s">
        <v>325</v>
      </c>
      <c r="G42" s="2">
        <f t="shared" si="3"/>
        <v>7</v>
      </c>
      <c r="H42" s="3" t="str">
        <f t="shared" si="2"/>
        <v>Vraagcode: RAP4100</v>
      </c>
      <c r="I42" s="3" t="str">
        <f t="shared" si="4"/>
        <v>Instructie: Wordt alleen gesteld aan de huurders die bij RAP3100 aangeven dat er iemand is langs geweest om de reparatie te beoordelen.</v>
      </c>
      <c r="J42" s="3" t="s">
        <v>238</v>
      </c>
      <c r="K42" s="3" t="s">
        <v>239</v>
      </c>
      <c r="L42" s="2" t="s">
        <v>287</v>
      </c>
      <c r="M42" s="2" t="s">
        <v>267</v>
      </c>
      <c r="N42" s="2" t="s">
        <v>241</v>
      </c>
    </row>
    <row r="43" spans="1:17" ht="25.5" customHeight="1" x14ac:dyDescent="0.25">
      <c r="A43" s="2" t="s">
        <v>235</v>
      </c>
      <c r="B43" s="2" t="s">
        <v>108</v>
      </c>
      <c r="C43" s="2" t="s">
        <v>109</v>
      </c>
      <c r="D43" s="2" t="s">
        <v>345</v>
      </c>
      <c r="E43" s="1" t="s">
        <v>110</v>
      </c>
      <c r="F43" s="1"/>
      <c r="G43" s="2">
        <f t="shared" si="3"/>
        <v>10</v>
      </c>
      <c r="H43" s="3" t="str">
        <f t="shared" si="2"/>
        <v>Vraagcode: RUI4200</v>
      </c>
      <c r="I43" s="3" t="str">
        <f t="shared" si="4"/>
        <v xml:space="preserve">Instructie: </v>
      </c>
      <c r="J43" s="3" t="s">
        <v>238</v>
      </c>
      <c r="K43" s="3" t="s">
        <v>239</v>
      </c>
      <c r="L43" s="2" t="s">
        <v>346</v>
      </c>
      <c r="M43" s="2" t="s">
        <v>347</v>
      </c>
      <c r="N43" s="2" t="s">
        <v>348</v>
      </c>
      <c r="O43" s="2" t="s">
        <v>349</v>
      </c>
      <c r="P43" s="2" t="s">
        <v>350</v>
      </c>
      <c r="Q43" s="2" t="s">
        <v>241</v>
      </c>
    </row>
    <row r="44" spans="1:17" ht="25.5" customHeight="1" x14ac:dyDescent="0.25">
      <c r="A44" s="2" t="s">
        <v>235</v>
      </c>
      <c r="B44" s="2" t="s">
        <v>108</v>
      </c>
      <c r="C44" s="2" t="s">
        <v>111</v>
      </c>
      <c r="D44" s="2" t="s">
        <v>351</v>
      </c>
      <c r="E44" s="3" t="s">
        <v>352</v>
      </c>
      <c r="F44" s="3" t="s">
        <v>353</v>
      </c>
      <c r="G44" s="2">
        <f t="shared" si="3"/>
        <v>7</v>
      </c>
      <c r="H44" s="3" t="str">
        <f t="shared" si="2"/>
        <v>Vraagcode: RUI4300</v>
      </c>
      <c r="I44" s="3" t="str">
        <f t="shared" si="4"/>
        <v>Instructie: Wordt alleen gesteld aan de huurders die bij RUI4200 aangeven dat er meerdere keren iemand is langs geweest.</v>
      </c>
      <c r="J44" s="3" t="s">
        <v>238</v>
      </c>
      <c r="K44" s="3" t="s">
        <v>239</v>
      </c>
      <c r="L44" s="2" t="s">
        <v>287</v>
      </c>
      <c r="M44" s="2" t="s">
        <v>354</v>
      </c>
      <c r="N44" s="2" t="s">
        <v>241</v>
      </c>
    </row>
    <row r="45" spans="1:17" ht="25.5" customHeight="1" x14ac:dyDescent="0.25">
      <c r="A45" s="2" t="s">
        <v>235</v>
      </c>
      <c r="B45" s="2" t="s">
        <v>108</v>
      </c>
      <c r="C45" s="2" t="s">
        <v>113</v>
      </c>
      <c r="D45" s="2" t="s">
        <v>355</v>
      </c>
      <c r="E45" s="3" t="s">
        <v>356</v>
      </c>
      <c r="F45" s="3" t="s">
        <v>353</v>
      </c>
      <c r="G45" s="2">
        <f t="shared" si="3"/>
        <v>8</v>
      </c>
      <c r="H45" s="3" t="str">
        <f t="shared" si="2"/>
        <v>Vraagcode: RUI4400</v>
      </c>
      <c r="I45" s="3" t="str">
        <f t="shared" si="4"/>
        <v>Instructie: Wordt alleen gesteld aan de huurders die bij RUI4200 aangeven dat er meerdere keren iemand is langs geweest.</v>
      </c>
      <c r="J45" s="3" t="s">
        <v>238</v>
      </c>
      <c r="K45" s="3" t="s">
        <v>239</v>
      </c>
      <c r="L45" s="2" t="s">
        <v>287</v>
      </c>
      <c r="M45" s="2" t="s">
        <v>357</v>
      </c>
      <c r="N45" s="2" t="s">
        <v>267</v>
      </c>
      <c r="O45" s="2" t="s">
        <v>241</v>
      </c>
    </row>
    <row r="46" spans="1:17" ht="25.5" customHeight="1" x14ac:dyDescent="0.25">
      <c r="A46" s="2" t="s">
        <v>235</v>
      </c>
      <c r="B46" s="2" t="s">
        <v>108</v>
      </c>
      <c r="C46" s="2" t="s">
        <v>115</v>
      </c>
      <c r="D46" s="2" t="s">
        <v>358</v>
      </c>
      <c r="E46" s="3" t="s">
        <v>359</v>
      </c>
      <c r="F46" s="3" t="s">
        <v>360</v>
      </c>
      <c r="G46" s="2">
        <f t="shared" si="3"/>
        <v>6</v>
      </c>
      <c r="H46" s="3" t="str">
        <f t="shared" si="2"/>
        <v>Vraagcode: RUI4500</v>
      </c>
      <c r="I46" s="3" t="str">
        <f t="shared" si="4"/>
        <v>Instructie: Wordt niet gesteld aan de huurders die bij RUI4200 aangeven dat de reparatie nog niet klaar is.</v>
      </c>
      <c r="J46" s="3" t="s">
        <v>238</v>
      </c>
      <c r="K46" s="3" t="s">
        <v>239</v>
      </c>
      <c r="L46" s="2" t="s">
        <v>240</v>
      </c>
      <c r="M46" s="2" t="s">
        <v>241</v>
      </c>
    </row>
    <row r="47" spans="1:17" ht="25.5" customHeight="1" x14ac:dyDescent="0.25">
      <c r="A47" s="2" t="s">
        <v>235</v>
      </c>
      <c r="B47" s="2" t="s">
        <v>108</v>
      </c>
      <c r="C47" s="2" t="s">
        <v>117</v>
      </c>
      <c r="D47" s="2" t="s">
        <v>361</v>
      </c>
      <c r="E47" s="3" t="s">
        <v>362</v>
      </c>
      <c r="F47" s="3" t="s">
        <v>360</v>
      </c>
      <c r="G47" s="2">
        <f t="shared" si="3"/>
        <v>5</v>
      </c>
      <c r="H47" s="3" t="str">
        <f t="shared" si="2"/>
        <v>Vraagcode: RUI4600</v>
      </c>
      <c r="I47" s="3" t="str">
        <f t="shared" si="4"/>
        <v>Instructie: Wordt niet gesteld aan de huurders die bij RUI4200 aangeven dat de reparatie nog niet klaar is.</v>
      </c>
      <c r="J47" s="3" t="s">
        <v>238</v>
      </c>
      <c r="K47" s="3" t="s">
        <v>239</v>
      </c>
      <c r="L47" s="2" t="s">
        <v>244</v>
      </c>
    </row>
    <row r="48" spans="1:17" ht="25.5" customHeight="1" x14ac:dyDescent="0.25">
      <c r="A48" s="2" t="s">
        <v>235</v>
      </c>
      <c r="B48" s="2" t="s">
        <v>108</v>
      </c>
      <c r="C48" s="2" t="s">
        <v>119</v>
      </c>
      <c r="D48" s="2" t="s">
        <v>363</v>
      </c>
      <c r="E48" s="3" t="s">
        <v>364</v>
      </c>
      <c r="F48" s="3" t="s">
        <v>360</v>
      </c>
      <c r="G48" s="2">
        <f t="shared" si="3"/>
        <v>6</v>
      </c>
      <c r="H48" s="3" t="str">
        <f t="shared" si="2"/>
        <v>Vraagcode: RUI4700</v>
      </c>
      <c r="I48" s="3" t="str">
        <f t="shared" si="4"/>
        <v>Instructie: Wordt niet gesteld aan de huurders die bij RUI4200 aangeven dat de reparatie nog niet klaar is.</v>
      </c>
      <c r="J48" s="3" t="s">
        <v>238</v>
      </c>
      <c r="K48" s="3" t="s">
        <v>239</v>
      </c>
      <c r="L48" s="2" t="s">
        <v>240</v>
      </c>
      <c r="M48" s="2" t="s">
        <v>241</v>
      </c>
    </row>
    <row r="49" spans="1:17" ht="25.5" customHeight="1" x14ac:dyDescent="0.25">
      <c r="A49" s="2" t="s">
        <v>235</v>
      </c>
      <c r="B49" s="2" t="s">
        <v>108</v>
      </c>
      <c r="C49" s="2" t="s">
        <v>121</v>
      </c>
      <c r="D49" s="2" t="s">
        <v>365</v>
      </c>
      <c r="E49" s="3" t="s">
        <v>366</v>
      </c>
      <c r="F49" s="3" t="s">
        <v>360</v>
      </c>
      <c r="G49" s="2">
        <f t="shared" si="3"/>
        <v>5</v>
      </c>
      <c r="H49" s="3" t="str">
        <f t="shared" si="2"/>
        <v>Vraagcode: RUI4800</v>
      </c>
      <c r="I49" s="3" t="str">
        <f t="shared" si="4"/>
        <v>Instructie: Wordt niet gesteld aan de huurders die bij RUI4200 aangeven dat de reparatie nog niet klaar is.</v>
      </c>
      <c r="J49" s="3" t="s">
        <v>238</v>
      </c>
      <c r="K49" s="3" t="s">
        <v>239</v>
      </c>
      <c r="L49" s="2" t="s">
        <v>244</v>
      </c>
    </row>
    <row r="50" spans="1:17" ht="25.5" customHeight="1" x14ac:dyDescent="0.25">
      <c r="A50" s="2" t="s">
        <v>235</v>
      </c>
      <c r="B50" s="2" t="s">
        <v>108</v>
      </c>
      <c r="C50" s="2" t="s">
        <v>123</v>
      </c>
      <c r="D50" s="2" t="s">
        <v>367</v>
      </c>
      <c r="E50" s="3" t="s">
        <v>332</v>
      </c>
      <c r="F50" s="3" t="s">
        <v>360</v>
      </c>
      <c r="G50" s="2">
        <f t="shared" si="3"/>
        <v>6</v>
      </c>
      <c r="H50" s="3" t="str">
        <f t="shared" si="2"/>
        <v>Vraagcode: RUI4900</v>
      </c>
      <c r="I50" s="3" t="str">
        <f t="shared" si="4"/>
        <v>Instructie: Wordt niet gesteld aan de huurders die bij RUI4200 aangeven dat de reparatie nog niet klaar is.</v>
      </c>
      <c r="J50" s="3" t="s">
        <v>238</v>
      </c>
      <c r="K50" s="3" t="s">
        <v>239</v>
      </c>
      <c r="L50" s="2" t="s">
        <v>240</v>
      </c>
      <c r="M50" s="2" t="s">
        <v>241</v>
      </c>
    </row>
    <row r="51" spans="1:17" ht="25.5" customHeight="1" x14ac:dyDescent="0.25">
      <c r="A51" s="2" t="s">
        <v>235</v>
      </c>
      <c r="B51" s="2" t="s">
        <v>108</v>
      </c>
      <c r="C51" s="2" t="s">
        <v>125</v>
      </c>
      <c r="D51" s="2" t="s">
        <v>368</v>
      </c>
      <c r="E51" s="3" t="s">
        <v>369</v>
      </c>
      <c r="F51" s="3" t="s">
        <v>360</v>
      </c>
      <c r="G51" s="2">
        <f t="shared" si="3"/>
        <v>5</v>
      </c>
      <c r="H51" s="3" t="str">
        <f t="shared" si="2"/>
        <v>Vraagcode: RUI5000</v>
      </c>
      <c r="I51" s="3" t="str">
        <f t="shared" si="4"/>
        <v>Instructie: Wordt niet gesteld aan de huurders die bij RUI4200 aangeven dat de reparatie nog niet klaar is.</v>
      </c>
      <c r="J51" s="3" t="s">
        <v>238</v>
      </c>
      <c r="K51" s="3" t="s">
        <v>239</v>
      </c>
      <c r="L51" s="2" t="s">
        <v>244</v>
      </c>
    </row>
    <row r="52" spans="1:17" ht="25.5" customHeight="1" x14ac:dyDescent="0.25">
      <c r="A52" s="2" t="s">
        <v>235</v>
      </c>
      <c r="B52" s="2" t="s">
        <v>108</v>
      </c>
      <c r="C52" s="2" t="s">
        <v>127</v>
      </c>
      <c r="D52" s="2" t="s">
        <v>370</v>
      </c>
      <c r="E52" s="3" t="s">
        <v>336</v>
      </c>
      <c r="F52" s="3" t="s">
        <v>360</v>
      </c>
      <c r="G52" s="2">
        <f t="shared" si="3"/>
        <v>6</v>
      </c>
      <c r="H52" s="3" t="str">
        <f t="shared" si="2"/>
        <v>Vraagcode: RUI5100</v>
      </c>
      <c r="I52" s="3" t="str">
        <f t="shared" si="4"/>
        <v>Instructie: Wordt niet gesteld aan de huurders die bij RUI4200 aangeven dat de reparatie nog niet klaar is.</v>
      </c>
      <c r="J52" s="3" t="s">
        <v>238</v>
      </c>
      <c r="K52" s="3" t="s">
        <v>239</v>
      </c>
      <c r="L52" s="2" t="s">
        <v>240</v>
      </c>
      <c r="M52" s="2" t="s">
        <v>241</v>
      </c>
    </row>
    <row r="53" spans="1:17" ht="25.5" customHeight="1" x14ac:dyDescent="0.25">
      <c r="A53" s="2" t="s">
        <v>235</v>
      </c>
      <c r="B53" s="2" t="s">
        <v>108</v>
      </c>
      <c r="C53" s="2" t="s">
        <v>129</v>
      </c>
      <c r="D53" s="2" t="s">
        <v>371</v>
      </c>
      <c r="E53" s="3" t="s">
        <v>372</v>
      </c>
      <c r="F53" s="3" t="s">
        <v>360</v>
      </c>
      <c r="G53" s="2">
        <f t="shared" si="3"/>
        <v>5</v>
      </c>
      <c r="H53" s="3" t="str">
        <f t="shared" si="2"/>
        <v>Vraagcode: RUI5200</v>
      </c>
      <c r="I53" s="3" t="str">
        <f t="shared" si="4"/>
        <v>Instructie: Wordt niet gesteld aan de huurders die bij RUI4200 aangeven dat de reparatie nog niet klaar is.</v>
      </c>
      <c r="J53" s="3" t="s">
        <v>238</v>
      </c>
      <c r="K53" s="3" t="s">
        <v>239</v>
      </c>
      <c r="L53" s="2" t="s">
        <v>244</v>
      </c>
    </row>
    <row r="54" spans="1:17" ht="25.5" customHeight="1" x14ac:dyDescent="0.25">
      <c r="A54" s="2" t="s">
        <v>235</v>
      </c>
      <c r="B54" s="2" t="s">
        <v>108</v>
      </c>
      <c r="C54" s="2" t="s">
        <v>131</v>
      </c>
      <c r="D54" s="2" t="s">
        <v>373</v>
      </c>
      <c r="E54" s="3" t="s">
        <v>374</v>
      </c>
      <c r="F54" s="3" t="s">
        <v>360</v>
      </c>
      <c r="G54" s="2">
        <f t="shared" si="3"/>
        <v>8</v>
      </c>
      <c r="H54" s="3" t="str">
        <f t="shared" si="2"/>
        <v>Vraagcode: RUI5300</v>
      </c>
      <c r="I54" s="3" t="str">
        <f t="shared" si="4"/>
        <v>Instructie: Wordt niet gesteld aan de huurders die bij RUI4200 aangeven dat de reparatie nog niet klaar is.</v>
      </c>
      <c r="J54" s="3" t="s">
        <v>238</v>
      </c>
      <c r="K54" s="3" t="s">
        <v>239</v>
      </c>
      <c r="L54" s="2" t="s">
        <v>287</v>
      </c>
      <c r="M54" s="2" t="s">
        <v>357</v>
      </c>
      <c r="N54" s="2" t="s">
        <v>267</v>
      </c>
      <c r="O54" s="2" t="s">
        <v>241</v>
      </c>
    </row>
    <row r="55" spans="1:17" ht="25.5" customHeight="1" x14ac:dyDescent="0.25">
      <c r="A55" s="2" t="s">
        <v>235</v>
      </c>
      <c r="B55" s="2" t="s">
        <v>108</v>
      </c>
      <c r="C55" s="2" t="s">
        <v>133</v>
      </c>
      <c r="D55" s="2" t="s">
        <v>375</v>
      </c>
      <c r="E55" s="3" t="s">
        <v>376</v>
      </c>
      <c r="F55" s="3" t="s">
        <v>360</v>
      </c>
      <c r="G55" s="2">
        <f t="shared" si="3"/>
        <v>7</v>
      </c>
      <c r="H55" s="3" t="str">
        <f t="shared" si="2"/>
        <v>Vraagcode: RUI5400</v>
      </c>
      <c r="I55" s="3" t="str">
        <f t="shared" si="4"/>
        <v>Instructie: Wordt niet gesteld aan de huurders die bij RUI4200 aangeven dat de reparatie nog niet klaar is.</v>
      </c>
      <c r="J55" s="3" t="s">
        <v>238</v>
      </c>
      <c r="K55" s="3" t="s">
        <v>239</v>
      </c>
      <c r="L55" s="2" t="s">
        <v>287</v>
      </c>
      <c r="M55" s="2" t="s">
        <v>267</v>
      </c>
      <c r="N55" s="2" t="s">
        <v>241</v>
      </c>
    </row>
    <row r="56" spans="1:17" ht="25.5" customHeight="1" x14ac:dyDescent="0.25">
      <c r="A56" s="2" t="s">
        <v>235</v>
      </c>
      <c r="B56" s="2" t="s">
        <v>108</v>
      </c>
      <c r="C56" s="2" t="s">
        <v>135</v>
      </c>
      <c r="D56" s="2" t="s">
        <v>377</v>
      </c>
      <c r="E56" s="3" t="s">
        <v>378</v>
      </c>
      <c r="F56" s="3" t="s">
        <v>360</v>
      </c>
      <c r="G56" s="2">
        <f t="shared" si="3"/>
        <v>7</v>
      </c>
      <c r="H56" s="3" t="str">
        <f t="shared" si="2"/>
        <v>Vraagcode: RUI5500</v>
      </c>
      <c r="I56" s="3" t="str">
        <f t="shared" si="4"/>
        <v>Instructie: Wordt niet gesteld aan de huurders die bij RUI4200 aangeven dat de reparatie nog niet klaar is.</v>
      </c>
      <c r="J56" s="3" t="s">
        <v>238</v>
      </c>
      <c r="K56" s="3" t="s">
        <v>239</v>
      </c>
      <c r="L56" s="2" t="s">
        <v>287</v>
      </c>
      <c r="M56" s="2" t="s">
        <v>267</v>
      </c>
      <c r="N56" s="2" t="s">
        <v>241</v>
      </c>
    </row>
    <row r="57" spans="1:17" ht="25.5" customHeight="1" x14ac:dyDescent="0.25">
      <c r="A57" s="2" t="s">
        <v>235</v>
      </c>
      <c r="B57" s="2" t="s">
        <v>108</v>
      </c>
      <c r="C57" s="2" t="s">
        <v>137</v>
      </c>
      <c r="D57" s="2" t="s">
        <v>379</v>
      </c>
      <c r="E57" s="3" t="s">
        <v>380</v>
      </c>
      <c r="F57" s="3" t="s">
        <v>360</v>
      </c>
      <c r="G57" s="2">
        <f t="shared" si="3"/>
        <v>6</v>
      </c>
      <c r="H57" s="3" t="str">
        <f t="shared" si="2"/>
        <v>Vraagcode: RUI5600</v>
      </c>
      <c r="I57" s="3" t="str">
        <f t="shared" si="4"/>
        <v>Instructie: Wordt niet gesteld aan de huurders die bij RUI4200 aangeven dat de reparatie nog niet klaar is.</v>
      </c>
      <c r="J57" s="3" t="s">
        <v>238</v>
      </c>
      <c r="K57" s="3" t="s">
        <v>239</v>
      </c>
      <c r="L57" s="2" t="s">
        <v>240</v>
      </c>
      <c r="M57" s="2" t="s">
        <v>241</v>
      </c>
    </row>
    <row r="58" spans="1:17" ht="25.5" customHeight="1" x14ac:dyDescent="0.25">
      <c r="A58" s="2" t="s">
        <v>235</v>
      </c>
      <c r="B58" s="2" t="s">
        <v>108</v>
      </c>
      <c r="C58" s="2" t="s">
        <v>139</v>
      </c>
      <c r="D58" s="2" t="s">
        <v>381</v>
      </c>
      <c r="E58" s="3" t="s">
        <v>382</v>
      </c>
      <c r="F58" s="3" t="s">
        <v>360</v>
      </c>
      <c r="G58" s="2">
        <f t="shared" si="3"/>
        <v>5</v>
      </c>
      <c r="H58" s="3" t="str">
        <f t="shared" si="2"/>
        <v>Vraagcode: RUI5700</v>
      </c>
      <c r="I58" s="3" t="str">
        <f t="shared" si="4"/>
        <v>Instructie: Wordt niet gesteld aan de huurders die bij RUI4200 aangeven dat de reparatie nog niet klaar is.</v>
      </c>
      <c r="J58" s="3" t="s">
        <v>238</v>
      </c>
      <c r="K58" s="3" t="s">
        <v>239</v>
      </c>
      <c r="L58" s="2" t="s">
        <v>244</v>
      </c>
    </row>
    <row r="59" spans="1:17" ht="25.5" customHeight="1" x14ac:dyDescent="0.25">
      <c r="A59" s="2" t="s">
        <v>235</v>
      </c>
      <c r="B59" s="2" t="s">
        <v>108</v>
      </c>
      <c r="C59" s="2" t="s">
        <v>141</v>
      </c>
      <c r="D59" s="2" t="s">
        <v>383</v>
      </c>
      <c r="E59" s="3" t="s">
        <v>384</v>
      </c>
      <c r="F59" s="3" t="s">
        <v>360</v>
      </c>
      <c r="G59" s="2">
        <f t="shared" si="3"/>
        <v>8</v>
      </c>
      <c r="H59" s="3" t="str">
        <f t="shared" si="2"/>
        <v>Vraagcode: RUI5800</v>
      </c>
      <c r="I59" s="3" t="str">
        <f t="shared" si="4"/>
        <v>Instructie: Wordt niet gesteld aan de huurders die bij RUI4200 aangeven dat de reparatie nog niet klaar is.</v>
      </c>
      <c r="J59" s="3" t="s">
        <v>238</v>
      </c>
      <c r="K59" s="3" t="s">
        <v>239</v>
      </c>
      <c r="L59" s="2" t="s">
        <v>385</v>
      </c>
      <c r="M59" s="2" t="s">
        <v>386</v>
      </c>
      <c r="N59" s="2" t="s">
        <v>387</v>
      </c>
      <c r="O59" s="2" t="s">
        <v>267</v>
      </c>
    </row>
    <row r="60" spans="1:17" ht="25.5" customHeight="1" x14ac:dyDescent="0.25">
      <c r="A60" s="2" t="s">
        <v>235</v>
      </c>
      <c r="B60" s="2" t="s">
        <v>108</v>
      </c>
      <c r="C60" s="2" t="s">
        <v>143</v>
      </c>
      <c r="D60" s="2" t="s">
        <v>388</v>
      </c>
      <c r="E60" s="3" t="s">
        <v>389</v>
      </c>
      <c r="F60" s="3" t="s">
        <v>360</v>
      </c>
      <c r="G60" s="2">
        <f t="shared" si="3"/>
        <v>6</v>
      </c>
      <c r="H60" s="3" t="str">
        <f t="shared" si="2"/>
        <v>Vraagcode: RUI5900</v>
      </c>
      <c r="I60" s="3" t="str">
        <f t="shared" si="4"/>
        <v>Instructie: Wordt niet gesteld aan de huurders die bij RUI4200 aangeven dat de reparatie nog niet klaar is.</v>
      </c>
      <c r="J60" s="3" t="s">
        <v>238</v>
      </c>
      <c r="K60" s="3" t="s">
        <v>239</v>
      </c>
      <c r="L60" s="2" t="s">
        <v>240</v>
      </c>
      <c r="M60" s="2" t="s">
        <v>241</v>
      </c>
    </row>
    <row r="61" spans="1:17" ht="25.5" customHeight="1" x14ac:dyDescent="0.25">
      <c r="A61" s="2" t="s">
        <v>235</v>
      </c>
      <c r="B61" s="2" t="s">
        <v>108</v>
      </c>
      <c r="C61" s="2" t="s">
        <v>145</v>
      </c>
      <c r="D61" s="2" t="s">
        <v>390</v>
      </c>
      <c r="E61" s="3" t="s">
        <v>391</v>
      </c>
      <c r="F61" s="3" t="s">
        <v>360</v>
      </c>
      <c r="G61" s="2">
        <f t="shared" si="3"/>
        <v>5</v>
      </c>
      <c r="H61" s="3" t="str">
        <f t="shared" si="2"/>
        <v>Vraagcode: RUI6000</v>
      </c>
      <c r="I61" s="3" t="str">
        <f t="shared" si="4"/>
        <v>Instructie: Wordt niet gesteld aan de huurders die bij RUI4200 aangeven dat de reparatie nog niet klaar is.</v>
      </c>
      <c r="J61" s="3" t="s">
        <v>238</v>
      </c>
      <c r="K61" s="3" t="s">
        <v>239</v>
      </c>
      <c r="L61" s="2" t="s">
        <v>244</v>
      </c>
    </row>
    <row r="62" spans="1:17" ht="25.5" customHeight="1" x14ac:dyDescent="0.25">
      <c r="A62" s="2" t="s">
        <v>235</v>
      </c>
      <c r="B62" s="2" t="s">
        <v>147</v>
      </c>
      <c r="C62" s="2" t="s">
        <v>148</v>
      </c>
      <c r="D62" s="2" t="s">
        <v>392</v>
      </c>
      <c r="E62" s="3" t="s">
        <v>393</v>
      </c>
      <c r="F62" s="3" t="s">
        <v>360</v>
      </c>
      <c r="G62" s="2">
        <f t="shared" si="3"/>
        <v>10</v>
      </c>
      <c r="H62" s="3" t="str">
        <f t="shared" si="2"/>
        <v>Vraagcode: ROV6100</v>
      </c>
      <c r="I62" s="3" t="str">
        <f t="shared" si="4"/>
        <v>Instructie: Wordt niet gesteld aan de huurders die bij RUI4200 aangeven dat de reparatie nog niet klaar is.</v>
      </c>
      <c r="J62" s="3" t="s">
        <v>238</v>
      </c>
      <c r="K62" s="3" t="s">
        <v>239</v>
      </c>
      <c r="L62" s="2" t="s">
        <v>394</v>
      </c>
      <c r="M62" s="2" t="s">
        <v>395</v>
      </c>
      <c r="N62" s="2" t="s">
        <v>396</v>
      </c>
      <c r="O62" s="2" t="s">
        <v>397</v>
      </c>
      <c r="P62" s="2" t="s">
        <v>398</v>
      </c>
      <c r="Q62" s="2" t="s">
        <v>241</v>
      </c>
    </row>
    <row r="63" spans="1:17" ht="25.5" customHeight="1" x14ac:dyDescent="0.25">
      <c r="A63" s="2" t="s">
        <v>235</v>
      </c>
      <c r="B63" s="2" t="s">
        <v>147</v>
      </c>
      <c r="C63" s="2" t="s">
        <v>150</v>
      </c>
      <c r="D63" s="2" t="s">
        <v>399</v>
      </c>
      <c r="E63" s="1" t="s">
        <v>400</v>
      </c>
      <c r="F63" s="3" t="s">
        <v>360</v>
      </c>
      <c r="G63" s="2">
        <f t="shared" si="3"/>
        <v>5</v>
      </c>
      <c r="H63" s="3" t="str">
        <f t="shared" si="2"/>
        <v>Vraagcode: ROV6200</v>
      </c>
      <c r="I63" s="3" t="str">
        <f t="shared" si="4"/>
        <v>Instructie: Wordt niet gesteld aan de huurders die bij RUI4200 aangeven dat de reparatie nog niet klaar is.</v>
      </c>
      <c r="J63" s="3" t="s">
        <v>238</v>
      </c>
      <c r="K63" s="3" t="s">
        <v>239</v>
      </c>
      <c r="L63" s="2" t="s">
        <v>244</v>
      </c>
    </row>
    <row r="64" spans="1:17" ht="25.5" customHeight="1" x14ac:dyDescent="0.25">
      <c r="A64" s="2" t="s">
        <v>235</v>
      </c>
      <c r="B64" s="2" t="s">
        <v>147</v>
      </c>
      <c r="C64" s="2" t="s">
        <v>152</v>
      </c>
      <c r="D64" s="2" t="s">
        <v>401</v>
      </c>
      <c r="E64" s="1" t="s">
        <v>402</v>
      </c>
      <c r="F64" s="1"/>
      <c r="G64" s="2">
        <f t="shared" si="3"/>
        <v>5</v>
      </c>
      <c r="H64" s="3" t="str">
        <f t="shared" si="2"/>
        <v>Vraagcode: ROV6300</v>
      </c>
      <c r="I64" s="3" t="str">
        <f t="shared" si="4"/>
        <v xml:space="preserve">Instructie: </v>
      </c>
      <c r="J64" s="3" t="s">
        <v>238</v>
      </c>
      <c r="K64" s="3" t="s">
        <v>239</v>
      </c>
      <c r="L64" s="2" t="s">
        <v>244</v>
      </c>
    </row>
    <row r="65" spans="1:23" ht="25.5" customHeight="1" x14ac:dyDescent="0.25">
      <c r="A65" s="2" t="s">
        <v>235</v>
      </c>
      <c r="B65" s="2" t="s">
        <v>147</v>
      </c>
      <c r="C65" s="2" t="s">
        <v>158</v>
      </c>
      <c r="D65" s="2" t="s">
        <v>403</v>
      </c>
      <c r="E65" s="1" t="s">
        <v>404</v>
      </c>
      <c r="F65" s="1"/>
      <c r="G65" s="2">
        <f t="shared" si="3"/>
        <v>16</v>
      </c>
      <c r="H65" s="3" t="str">
        <f t="shared" si="2"/>
        <v>Vraagcode: ROV6400</v>
      </c>
      <c r="I65" s="3" t="str">
        <f t="shared" si="4"/>
        <v xml:space="preserve">Instructie: </v>
      </c>
      <c r="J65" s="3" t="s">
        <v>238</v>
      </c>
      <c r="K65" s="3" t="s">
        <v>239</v>
      </c>
      <c r="L65" s="2" t="s">
        <v>405</v>
      </c>
      <c r="M65" s="2">
        <v>1</v>
      </c>
      <c r="N65" s="2">
        <v>2</v>
      </c>
      <c r="O65" s="2">
        <v>3</v>
      </c>
      <c r="P65" s="2">
        <v>4</v>
      </c>
      <c r="Q65" s="2">
        <v>5</v>
      </c>
      <c r="R65" s="2">
        <v>6</v>
      </c>
      <c r="S65" s="2">
        <v>7</v>
      </c>
      <c r="T65" s="2">
        <v>8</v>
      </c>
      <c r="U65" s="2">
        <v>9</v>
      </c>
      <c r="V65" s="2" t="s">
        <v>406</v>
      </c>
      <c r="W65" s="2" t="s">
        <v>241</v>
      </c>
    </row>
    <row r="66" spans="1:23" ht="25.5" customHeight="1" x14ac:dyDescent="0.25">
      <c r="A66" s="2" t="s">
        <v>235</v>
      </c>
      <c r="B66" s="2" t="s">
        <v>147</v>
      </c>
      <c r="C66" s="2" t="s">
        <v>154</v>
      </c>
      <c r="D66" s="2" t="s">
        <v>407</v>
      </c>
      <c r="E66" s="3" t="s">
        <v>408</v>
      </c>
      <c r="F66" s="3"/>
      <c r="G66" s="2">
        <f t="shared" ref="G66" si="5">COUNTA(H66:AD66)</f>
        <v>16</v>
      </c>
      <c r="H66" s="3" t="str">
        <f t="shared" si="2"/>
        <v>Vraagcode: ROV6500</v>
      </c>
      <c r="I66" s="3" t="str">
        <f t="shared" ref="I66:I89" si="6">_xlfn.CONCAT("Instructie: ",F66)</f>
        <v xml:space="preserve">Instructie: </v>
      </c>
      <c r="J66" s="3" t="s">
        <v>238</v>
      </c>
      <c r="K66" s="3" t="s">
        <v>239</v>
      </c>
      <c r="L66" s="2" t="s">
        <v>409</v>
      </c>
      <c r="M66" s="2" t="s">
        <v>410</v>
      </c>
      <c r="N66" s="2" t="s">
        <v>411</v>
      </c>
      <c r="O66" s="2" t="s">
        <v>412</v>
      </c>
      <c r="P66" s="2" t="s">
        <v>413</v>
      </c>
      <c r="Q66" s="2" t="s">
        <v>414</v>
      </c>
      <c r="R66" s="2" t="s">
        <v>415</v>
      </c>
      <c r="S66" s="2" t="s">
        <v>416</v>
      </c>
      <c r="T66" s="2" t="s">
        <v>417</v>
      </c>
      <c r="U66" s="2" t="s">
        <v>418</v>
      </c>
      <c r="V66" s="2" t="s">
        <v>253</v>
      </c>
      <c r="W66" s="2" t="s">
        <v>241</v>
      </c>
    </row>
    <row r="67" spans="1:23" ht="25.5" customHeight="1" x14ac:dyDescent="0.25">
      <c r="A67" s="2" t="s">
        <v>235</v>
      </c>
      <c r="B67" s="2" t="s">
        <v>147</v>
      </c>
      <c r="C67" s="2" t="s">
        <v>156</v>
      </c>
      <c r="D67" s="2" t="s">
        <v>419</v>
      </c>
      <c r="E67" s="4" t="s">
        <v>157</v>
      </c>
      <c r="F67" s="4"/>
      <c r="G67" s="2">
        <f t="shared" ref="G67:G89" si="7">COUNTA(H67:AD67)</f>
        <v>5</v>
      </c>
      <c r="H67" s="3" t="str">
        <f t="shared" ref="H67:H89" si="8">_xlfn.CONCAT("Vraagcode: ",D67)</f>
        <v>Vraagcode: ROV6600</v>
      </c>
      <c r="I67" s="3" t="str">
        <f t="shared" si="6"/>
        <v xml:space="preserve">Instructie: </v>
      </c>
      <c r="J67" s="3" t="s">
        <v>238</v>
      </c>
      <c r="K67" s="3" t="s">
        <v>239</v>
      </c>
      <c r="L67" s="2" t="s">
        <v>244</v>
      </c>
    </row>
    <row r="68" spans="1:23" ht="25.5" customHeight="1" x14ac:dyDescent="0.25">
      <c r="A68" s="2" t="s">
        <v>235</v>
      </c>
      <c r="B68" s="2" t="s">
        <v>161</v>
      </c>
      <c r="C68" s="2" t="s">
        <v>162</v>
      </c>
      <c r="D68" s="2" t="s">
        <v>420</v>
      </c>
      <c r="E68" s="3" t="s">
        <v>421</v>
      </c>
      <c r="F68" s="3" t="s">
        <v>422</v>
      </c>
      <c r="G68" s="2">
        <f t="shared" si="7"/>
        <v>6</v>
      </c>
      <c r="H68" s="3" t="str">
        <f t="shared" si="8"/>
        <v>Vraagcode: RON6700</v>
      </c>
      <c r="I68" s="3" t="str">
        <f t="shared" si="6"/>
        <v>Instructie: Wordt alleen gesteld aan de huurders die bij RAL0100, RME0600, RME0900, RME1800, RME2700, RUI4500, RUI4700 of RUI5600 een 5 of lager geven.</v>
      </c>
      <c r="J68" s="3" t="s">
        <v>238</v>
      </c>
      <c r="K68" s="3" t="s">
        <v>239</v>
      </c>
      <c r="L68" s="2" t="s">
        <v>287</v>
      </c>
      <c r="M68" s="2" t="s">
        <v>423</v>
      </c>
    </row>
    <row r="69" spans="1:23" ht="25.5" customHeight="1" x14ac:dyDescent="0.25">
      <c r="A69" s="2" t="s">
        <v>235</v>
      </c>
      <c r="B69" s="2" t="s">
        <v>161</v>
      </c>
      <c r="C69" s="2" t="s">
        <v>165</v>
      </c>
      <c r="D69" s="2" t="s">
        <v>424</v>
      </c>
      <c r="E69" s="3" t="s">
        <v>425</v>
      </c>
      <c r="F69" s="3" t="s">
        <v>426</v>
      </c>
      <c r="G69" s="2">
        <f t="shared" si="7"/>
        <v>6</v>
      </c>
      <c r="H69" s="3" t="str">
        <f t="shared" si="8"/>
        <v>Vraagcode: RON6800</v>
      </c>
      <c r="I69" s="3" t="str">
        <f t="shared" si="6"/>
        <v>Instructie: Wordt alleen gesteld aan de huurders die bij RON6700 aangeven dat ze het de corporatie hebben laten weten dat ze niet tevreden zijn.</v>
      </c>
      <c r="J69" s="3" t="s">
        <v>238</v>
      </c>
      <c r="K69" s="3" t="s">
        <v>239</v>
      </c>
      <c r="L69" s="2" t="s">
        <v>240</v>
      </c>
      <c r="M69" s="2" t="s">
        <v>241</v>
      </c>
    </row>
    <row r="70" spans="1:23" ht="25.5" customHeight="1" x14ac:dyDescent="0.25">
      <c r="A70" s="2" t="s">
        <v>235</v>
      </c>
      <c r="B70" s="2" t="s">
        <v>161</v>
      </c>
      <c r="C70" s="2" t="s">
        <v>167</v>
      </c>
      <c r="D70" s="2" t="s">
        <v>427</v>
      </c>
      <c r="E70" s="3" t="s">
        <v>428</v>
      </c>
      <c r="F70" s="3" t="s">
        <v>426</v>
      </c>
      <c r="G70" s="2">
        <f t="shared" si="7"/>
        <v>5</v>
      </c>
      <c r="H70" s="3" t="str">
        <f t="shared" si="8"/>
        <v>Vraagcode: RON6900</v>
      </c>
      <c r="I70" s="3" t="str">
        <f t="shared" si="6"/>
        <v>Instructie: Wordt alleen gesteld aan de huurders die bij RON6700 aangeven dat ze het de corporatie hebben laten weten dat ze niet tevreden zijn.</v>
      </c>
      <c r="J70" s="3" t="s">
        <v>238</v>
      </c>
      <c r="K70" s="3" t="s">
        <v>239</v>
      </c>
      <c r="L70" s="2" t="s">
        <v>244</v>
      </c>
    </row>
    <row r="71" spans="1:23" ht="25.5" customHeight="1" x14ac:dyDescent="0.25">
      <c r="A71" s="2" t="s">
        <v>235</v>
      </c>
      <c r="B71" s="2" t="s">
        <v>161</v>
      </c>
      <c r="C71" s="2" t="s">
        <v>169</v>
      </c>
      <c r="D71" s="2" t="s">
        <v>429</v>
      </c>
      <c r="E71" s="3" t="s">
        <v>430</v>
      </c>
      <c r="F71" s="3" t="s">
        <v>426</v>
      </c>
      <c r="G71" s="2">
        <f t="shared" si="7"/>
        <v>7</v>
      </c>
      <c r="H71" s="3" t="str">
        <f t="shared" si="8"/>
        <v>Vraagcode: RON7000</v>
      </c>
      <c r="I71" s="3" t="str">
        <f t="shared" si="6"/>
        <v>Instructie: Wordt alleen gesteld aan de huurders die bij RON6700 aangeven dat ze het de corporatie hebben laten weten dat ze niet tevreden zijn.</v>
      </c>
      <c r="J71" s="3" t="s">
        <v>238</v>
      </c>
      <c r="K71" s="3" t="s">
        <v>239</v>
      </c>
      <c r="L71" s="2" t="s">
        <v>287</v>
      </c>
      <c r="M71" s="2" t="s">
        <v>267</v>
      </c>
      <c r="N71" s="2" t="s">
        <v>431</v>
      </c>
    </row>
    <row r="72" spans="1:23" ht="25.5" customHeight="1" x14ac:dyDescent="0.25">
      <c r="A72" s="2" t="s">
        <v>235</v>
      </c>
      <c r="B72" s="2" t="s">
        <v>161</v>
      </c>
      <c r="C72" s="2" t="s">
        <v>172</v>
      </c>
      <c r="D72" s="2" t="s">
        <v>432</v>
      </c>
      <c r="E72" s="3" t="s">
        <v>433</v>
      </c>
      <c r="F72" s="3" t="s">
        <v>434</v>
      </c>
      <c r="G72" s="2">
        <f t="shared" si="7"/>
        <v>6</v>
      </c>
      <c r="H72" s="3" t="str">
        <f t="shared" si="8"/>
        <v>Vraagcode: RON7100</v>
      </c>
      <c r="I72" s="3" t="str">
        <f t="shared" si="6"/>
        <v>Instructie: Wordt niet gesteld aan de huurders die bij RON7000 aangeven dat ze nog niets hebben gehoord.</v>
      </c>
      <c r="J72" s="3" t="s">
        <v>238</v>
      </c>
      <c r="K72" s="3" t="s">
        <v>239</v>
      </c>
      <c r="L72" s="2" t="s">
        <v>240</v>
      </c>
      <c r="M72" s="2" t="s">
        <v>241</v>
      </c>
    </row>
    <row r="73" spans="1:23" ht="25.5" customHeight="1" x14ac:dyDescent="0.25">
      <c r="A73" s="2" t="s">
        <v>235</v>
      </c>
      <c r="B73" s="2" t="s">
        <v>161</v>
      </c>
      <c r="C73" s="2" t="s">
        <v>175</v>
      </c>
      <c r="D73" s="2" t="s">
        <v>435</v>
      </c>
      <c r="E73" s="3" t="s">
        <v>436</v>
      </c>
      <c r="F73" s="3" t="s">
        <v>434</v>
      </c>
      <c r="G73" s="2">
        <f t="shared" si="7"/>
        <v>5</v>
      </c>
      <c r="H73" s="3" t="str">
        <f t="shared" si="8"/>
        <v>Vraagcode: RON7200</v>
      </c>
      <c r="I73" s="3" t="str">
        <f t="shared" si="6"/>
        <v>Instructie: Wordt niet gesteld aan de huurders die bij RON7000 aangeven dat ze nog niets hebben gehoord.</v>
      </c>
      <c r="J73" s="3" t="s">
        <v>238</v>
      </c>
      <c r="K73" s="3" t="s">
        <v>239</v>
      </c>
      <c r="L73" s="2" t="s">
        <v>244</v>
      </c>
    </row>
    <row r="74" spans="1:23" ht="25.5" customHeight="1" x14ac:dyDescent="0.25">
      <c r="A74" s="2" t="s">
        <v>235</v>
      </c>
      <c r="B74" s="2" t="s">
        <v>161</v>
      </c>
      <c r="C74" s="2" t="s">
        <v>177</v>
      </c>
      <c r="D74" s="2" t="s">
        <v>437</v>
      </c>
      <c r="E74" s="3" t="s">
        <v>438</v>
      </c>
      <c r="F74" s="3" t="s">
        <v>439</v>
      </c>
      <c r="G74" s="2">
        <f t="shared" si="7"/>
        <v>8</v>
      </c>
      <c r="H74" s="3" t="str">
        <f t="shared" si="8"/>
        <v>Vraagcode: RON7300</v>
      </c>
      <c r="I74" s="3" t="str">
        <f t="shared" si="6"/>
        <v>Instructie: Wordt niet gesteld aan de huurders die bij RON7000 aangeven dat ze nog niets gehoord hebben.</v>
      </c>
      <c r="J74" s="3" t="s">
        <v>238</v>
      </c>
      <c r="K74" s="3" t="s">
        <v>239</v>
      </c>
      <c r="L74" s="2" t="s">
        <v>287</v>
      </c>
      <c r="M74" s="2" t="s">
        <v>267</v>
      </c>
      <c r="N74" s="2" t="s">
        <v>440</v>
      </c>
      <c r="O74" s="2" t="s">
        <v>241</v>
      </c>
    </row>
    <row r="75" spans="1:23" ht="25.5" customHeight="1" x14ac:dyDescent="0.25">
      <c r="A75" s="2" t="s">
        <v>235</v>
      </c>
      <c r="B75" s="2" t="s">
        <v>161</v>
      </c>
      <c r="C75" s="2" t="s">
        <v>179</v>
      </c>
      <c r="D75" s="2" t="s">
        <v>441</v>
      </c>
      <c r="E75" s="3" t="s">
        <v>442</v>
      </c>
      <c r="F75" s="3" t="s">
        <v>443</v>
      </c>
      <c r="G75" s="2">
        <f t="shared" si="7"/>
        <v>9</v>
      </c>
      <c r="H75" s="3" t="str">
        <f t="shared" si="8"/>
        <v>Vraagcode: RON7400</v>
      </c>
      <c r="I75" s="3" t="str">
        <f t="shared" si="6"/>
        <v>Instructie: Wordt alleen gesteld aan de huurders die bij RON7300 aangeven dat er afspraken zijn gemaakt.</v>
      </c>
      <c r="J75" s="3" t="s">
        <v>238</v>
      </c>
      <c r="K75" s="3" t="s">
        <v>239</v>
      </c>
      <c r="L75" s="2" t="s">
        <v>287</v>
      </c>
      <c r="M75" s="2" t="s">
        <v>357</v>
      </c>
      <c r="N75" s="2" t="s">
        <v>267</v>
      </c>
      <c r="O75" s="2" t="s">
        <v>444</v>
      </c>
      <c r="P75" s="2" t="s">
        <v>241</v>
      </c>
    </row>
    <row r="76" spans="1:23" ht="25.5" customHeight="1" x14ac:dyDescent="0.25">
      <c r="A76" s="2" t="s">
        <v>235</v>
      </c>
      <c r="B76" s="2" t="s">
        <v>161</v>
      </c>
      <c r="C76" s="2" t="s">
        <v>182</v>
      </c>
      <c r="D76" s="2" t="s">
        <v>445</v>
      </c>
      <c r="E76" s="3" t="s">
        <v>446</v>
      </c>
      <c r="F76" s="3" t="s">
        <v>439</v>
      </c>
      <c r="G76" s="2">
        <f t="shared" si="7"/>
        <v>8</v>
      </c>
      <c r="H76" s="3" t="str">
        <f t="shared" si="8"/>
        <v>Vraagcode: RON7500</v>
      </c>
      <c r="I76" s="3" t="str">
        <f t="shared" si="6"/>
        <v>Instructie: Wordt niet gesteld aan de huurders die bij RON7000 aangeven dat ze nog niets gehoord hebben.</v>
      </c>
      <c r="J76" s="3" t="s">
        <v>238</v>
      </c>
      <c r="K76" s="3" t="s">
        <v>239</v>
      </c>
      <c r="L76" s="2" t="s">
        <v>287</v>
      </c>
      <c r="M76" s="2" t="s">
        <v>447</v>
      </c>
      <c r="N76" s="2" t="s">
        <v>444</v>
      </c>
      <c r="O76" s="2" t="s">
        <v>241</v>
      </c>
    </row>
    <row r="77" spans="1:23" ht="25.5" customHeight="1" x14ac:dyDescent="0.25">
      <c r="A77" s="2" t="s">
        <v>235</v>
      </c>
      <c r="B77" s="2" t="s">
        <v>161</v>
      </c>
      <c r="C77" s="2" t="s">
        <v>185</v>
      </c>
      <c r="D77" s="2" t="s">
        <v>448</v>
      </c>
      <c r="E77" s="3" t="s">
        <v>449</v>
      </c>
      <c r="F77" s="3" t="s">
        <v>426</v>
      </c>
      <c r="G77" s="2">
        <f t="shared" si="7"/>
        <v>5</v>
      </c>
      <c r="H77" s="3" t="str">
        <f t="shared" si="8"/>
        <v>Vraagcode: RON7600</v>
      </c>
      <c r="I77" s="3" t="str">
        <f t="shared" si="6"/>
        <v>Instructie: Wordt alleen gesteld aan de huurders die bij RON6700 aangeven dat ze het de corporatie hebben laten weten dat ze niet tevreden zijn.</v>
      </c>
      <c r="J77" s="3" t="s">
        <v>238</v>
      </c>
      <c r="K77" s="3" t="s">
        <v>239</v>
      </c>
      <c r="L77" s="2" t="s">
        <v>244</v>
      </c>
    </row>
    <row r="78" spans="1:23" ht="25.5" customHeight="1" x14ac:dyDescent="0.25">
      <c r="A78" s="2" t="s">
        <v>235</v>
      </c>
      <c r="B78" s="2" t="s">
        <v>188</v>
      </c>
      <c r="C78" s="2" t="s">
        <v>192</v>
      </c>
      <c r="D78" s="2" t="s">
        <v>450</v>
      </c>
      <c r="E78" s="4" t="s">
        <v>451</v>
      </c>
      <c r="F78" s="4"/>
      <c r="G78" s="2">
        <f t="shared" si="7"/>
        <v>6</v>
      </c>
      <c r="H78" s="3" t="str">
        <f t="shared" si="8"/>
        <v>Vraagcode: RWB7800</v>
      </c>
      <c r="I78" s="3" t="str">
        <f t="shared" si="6"/>
        <v xml:space="preserve">Instructie: </v>
      </c>
      <c r="J78" s="3" t="s">
        <v>238</v>
      </c>
      <c r="K78" s="3" t="s">
        <v>239</v>
      </c>
      <c r="L78" s="2" t="s">
        <v>240</v>
      </c>
      <c r="M78" s="2" t="s">
        <v>241</v>
      </c>
    </row>
    <row r="79" spans="1:23" ht="331.5" x14ac:dyDescent="0.25">
      <c r="A79" s="2" t="s">
        <v>235</v>
      </c>
      <c r="B79" s="2" t="s">
        <v>188</v>
      </c>
      <c r="C79" s="2" t="s">
        <v>195</v>
      </c>
      <c r="D79" s="2" t="s">
        <v>452</v>
      </c>
      <c r="E79" s="3" t="s">
        <v>453</v>
      </c>
      <c r="F79" s="3" t="s">
        <v>454</v>
      </c>
      <c r="G79" s="2">
        <f t="shared" si="7"/>
        <v>16</v>
      </c>
      <c r="H79" s="3" t="str">
        <f t="shared" si="8"/>
        <v>Vraagcode: RWB7900</v>
      </c>
      <c r="I79" s="3" t="str">
        <f t="shared" si="6"/>
        <v>Instructie: Wordt alleen gesteld aan de huurders die bij RWB7800 een 6 of lager geven.</v>
      </c>
      <c r="J79" s="3" t="s">
        <v>238</v>
      </c>
      <c r="K79" s="3" t="s">
        <v>239</v>
      </c>
      <c r="L79" s="2" t="s">
        <v>455</v>
      </c>
      <c r="M79" s="2" t="s">
        <v>456</v>
      </c>
      <c r="N79" s="2" t="s">
        <v>457</v>
      </c>
      <c r="O79" s="2" t="s">
        <v>458</v>
      </c>
      <c r="P79" s="2" t="s">
        <v>459</v>
      </c>
      <c r="Q79" s="2" t="s">
        <v>460</v>
      </c>
      <c r="R79" s="2" t="s">
        <v>461</v>
      </c>
      <c r="S79" s="2" t="s">
        <v>462</v>
      </c>
      <c r="T79" s="2" t="s">
        <v>463</v>
      </c>
      <c r="U79" s="2" t="s">
        <v>464</v>
      </c>
      <c r="V79" s="2" t="s">
        <v>253</v>
      </c>
      <c r="W79" s="2" t="s">
        <v>241</v>
      </c>
    </row>
    <row r="80" spans="1:23" ht="331.5" x14ac:dyDescent="0.25">
      <c r="A80" s="2" t="s">
        <v>235</v>
      </c>
      <c r="B80" s="2" t="s">
        <v>188</v>
      </c>
      <c r="C80" s="2" t="s">
        <v>198</v>
      </c>
      <c r="D80" s="2" t="s">
        <v>465</v>
      </c>
      <c r="E80" s="3" t="s">
        <v>453</v>
      </c>
      <c r="F80" s="3" t="s">
        <v>466</v>
      </c>
      <c r="G80" s="2">
        <f t="shared" si="7"/>
        <v>15</v>
      </c>
      <c r="H80" s="3" t="str">
        <f t="shared" si="8"/>
        <v>Vraagcode: RWB8000</v>
      </c>
      <c r="I80" s="3" t="str">
        <f t="shared" si="6"/>
        <v>Instructie: Wordt alleen gesteld aan de huurders die bij RWB7800 een 8 of hoger geven.</v>
      </c>
      <c r="J80" s="3" t="s">
        <v>238</v>
      </c>
      <c r="K80" s="3" t="s">
        <v>239</v>
      </c>
      <c r="L80" s="2" t="s">
        <v>467</v>
      </c>
      <c r="M80" s="2" t="s">
        <v>468</v>
      </c>
      <c r="N80" s="2" t="s">
        <v>469</v>
      </c>
      <c r="O80" s="2" t="s">
        <v>470</v>
      </c>
      <c r="P80" s="2" t="s">
        <v>471</v>
      </c>
      <c r="Q80" s="2" t="s">
        <v>472</v>
      </c>
      <c r="R80" s="2" t="s">
        <v>473</v>
      </c>
      <c r="S80" s="2" t="s">
        <v>474</v>
      </c>
      <c r="T80" s="2" t="s">
        <v>475</v>
      </c>
      <c r="U80" s="2" t="s">
        <v>253</v>
      </c>
      <c r="V80" s="2" t="s">
        <v>241</v>
      </c>
    </row>
    <row r="81" spans="1:24" ht="25.5" customHeight="1" x14ac:dyDescent="0.25">
      <c r="A81" s="2" t="s">
        <v>235</v>
      </c>
      <c r="B81" s="2" t="s">
        <v>188</v>
      </c>
      <c r="C81" s="2" t="s">
        <v>201</v>
      </c>
      <c r="D81" s="2" t="s">
        <v>476</v>
      </c>
      <c r="E81" s="1" t="s">
        <v>477</v>
      </c>
      <c r="F81" s="1"/>
      <c r="G81" s="2">
        <f t="shared" si="7"/>
        <v>6</v>
      </c>
      <c r="H81" s="3" t="str">
        <f t="shared" si="8"/>
        <v>Vraagcode: RWB8100</v>
      </c>
      <c r="I81" s="3" t="str">
        <f t="shared" si="6"/>
        <v xml:space="preserve">Instructie: </v>
      </c>
      <c r="J81" s="3" t="s">
        <v>238</v>
      </c>
      <c r="K81" s="3" t="s">
        <v>239</v>
      </c>
      <c r="L81" s="2" t="s">
        <v>240</v>
      </c>
      <c r="M81" s="2" t="s">
        <v>241</v>
      </c>
    </row>
    <row r="82" spans="1:24" ht="331.5" x14ac:dyDescent="0.25">
      <c r="A82" s="2" t="s">
        <v>235</v>
      </c>
      <c r="B82" s="2" t="s">
        <v>188</v>
      </c>
      <c r="C82" s="2" t="s">
        <v>204</v>
      </c>
      <c r="D82" s="2" t="s">
        <v>478</v>
      </c>
      <c r="E82" s="3" t="s">
        <v>479</v>
      </c>
      <c r="F82" s="3" t="s">
        <v>480</v>
      </c>
      <c r="G82" s="2">
        <f t="shared" si="7"/>
        <v>15</v>
      </c>
      <c r="H82" s="3" t="str">
        <f t="shared" si="8"/>
        <v>Vraagcode: RWB8200</v>
      </c>
      <c r="I82" s="3" t="str">
        <f t="shared" si="6"/>
        <v>Instructie: Wordt alleen gesteld aan de huurders die bij RWB8100 een 6 of lager geven.</v>
      </c>
      <c r="J82" s="3" t="s">
        <v>238</v>
      </c>
      <c r="K82" s="3" t="s">
        <v>239</v>
      </c>
      <c r="L82" s="2" t="s">
        <v>481</v>
      </c>
      <c r="M82" s="2" t="s">
        <v>482</v>
      </c>
      <c r="N82" s="2" t="s">
        <v>483</v>
      </c>
      <c r="O82" s="2" t="s">
        <v>484</v>
      </c>
      <c r="P82" s="2" t="s">
        <v>485</v>
      </c>
      <c r="Q82" s="2" t="s">
        <v>486</v>
      </c>
      <c r="R82" s="2" t="s">
        <v>487</v>
      </c>
      <c r="S82" s="2" t="s">
        <v>488</v>
      </c>
      <c r="T82" s="2" t="s">
        <v>489</v>
      </c>
      <c r="U82" s="2" t="s">
        <v>253</v>
      </c>
      <c r="V82" s="2" t="s">
        <v>241</v>
      </c>
    </row>
    <row r="83" spans="1:24" ht="331.5" x14ac:dyDescent="0.25">
      <c r="A83" s="2" t="s">
        <v>235</v>
      </c>
      <c r="B83" s="2" t="s">
        <v>188</v>
      </c>
      <c r="C83" s="2" t="s">
        <v>206</v>
      </c>
      <c r="D83" s="2" t="s">
        <v>490</v>
      </c>
      <c r="E83" s="3" t="s">
        <v>479</v>
      </c>
      <c r="F83" s="3" t="s">
        <v>491</v>
      </c>
      <c r="G83" s="2">
        <f t="shared" si="7"/>
        <v>14</v>
      </c>
      <c r="H83" s="3" t="str">
        <f t="shared" si="8"/>
        <v>Vraagcode: RWB8300</v>
      </c>
      <c r="I83" s="3" t="str">
        <f t="shared" si="6"/>
        <v>Instructie: Wordt alleen gesteld aan de huurders die bij RWB8100 een 8 of hoger geven.</v>
      </c>
      <c r="J83" s="3" t="s">
        <v>238</v>
      </c>
      <c r="K83" s="3" t="s">
        <v>239</v>
      </c>
      <c r="L83" s="2" t="s">
        <v>492</v>
      </c>
      <c r="M83" s="2" t="s">
        <v>493</v>
      </c>
      <c r="N83" s="2" t="s">
        <v>494</v>
      </c>
      <c r="O83" s="2" t="s">
        <v>495</v>
      </c>
      <c r="P83" s="2" t="s">
        <v>496</v>
      </c>
      <c r="Q83" s="2" t="s">
        <v>497</v>
      </c>
      <c r="R83" s="2" t="s">
        <v>498</v>
      </c>
      <c r="S83" s="2" t="s">
        <v>499</v>
      </c>
      <c r="T83" s="2" t="s">
        <v>253</v>
      </c>
      <c r="U83" s="2" t="s">
        <v>241</v>
      </c>
    </row>
    <row r="84" spans="1:24" ht="25.5" customHeight="1" x14ac:dyDescent="0.25">
      <c r="A84" s="2" t="s">
        <v>235</v>
      </c>
      <c r="B84" s="2" t="s">
        <v>188</v>
      </c>
      <c r="C84" s="2" t="s">
        <v>209</v>
      </c>
      <c r="D84" s="2" t="s">
        <v>500</v>
      </c>
      <c r="E84" s="1" t="s">
        <v>207</v>
      </c>
      <c r="F84" s="1"/>
      <c r="G84" s="2">
        <f t="shared" si="7"/>
        <v>7</v>
      </c>
      <c r="H84" s="3" t="str">
        <f t="shared" si="8"/>
        <v>Vraagcode: RWB8400</v>
      </c>
      <c r="I84" s="3" t="str">
        <f t="shared" si="6"/>
        <v xml:space="preserve">Instructie: </v>
      </c>
      <c r="J84" s="3" t="s">
        <v>238</v>
      </c>
      <c r="K84" s="3" t="s">
        <v>239</v>
      </c>
      <c r="L84" s="2" t="s">
        <v>287</v>
      </c>
      <c r="M84" s="2" t="s">
        <v>501</v>
      </c>
      <c r="N84" s="2" t="s">
        <v>267</v>
      </c>
    </row>
    <row r="85" spans="1:24" ht="409.5" x14ac:dyDescent="0.25">
      <c r="A85" s="2" t="s">
        <v>235</v>
      </c>
      <c r="B85" s="2" t="s">
        <v>188</v>
      </c>
      <c r="C85" s="2" t="s">
        <v>215</v>
      </c>
      <c r="D85" s="2" t="s">
        <v>502</v>
      </c>
      <c r="E85" s="3" t="s">
        <v>503</v>
      </c>
      <c r="F85" s="3" t="s">
        <v>504</v>
      </c>
      <c r="G85" s="2">
        <f t="shared" si="7"/>
        <v>17</v>
      </c>
      <c r="H85" s="3" t="str">
        <f t="shared" si="8"/>
        <v>Vraagcode: RWB8500</v>
      </c>
      <c r="I85" s="3" t="str">
        <f t="shared" si="6"/>
        <v>Instructie: Wordt alleen gesteld aan de huurders die bij RWB8400 aangeven (misschien) te willen verhuizen.</v>
      </c>
      <c r="J85" s="3" t="s">
        <v>238</v>
      </c>
      <c r="K85" s="3" t="s">
        <v>239</v>
      </c>
      <c r="L85" s="2" t="s">
        <v>505</v>
      </c>
      <c r="M85" s="2" t="s">
        <v>506</v>
      </c>
      <c r="N85" s="2" t="s">
        <v>507</v>
      </c>
      <c r="O85" s="2" t="s">
        <v>508</v>
      </c>
      <c r="P85" s="2" t="s">
        <v>509</v>
      </c>
      <c r="Q85" s="2" t="s">
        <v>510</v>
      </c>
      <c r="R85" s="2" t="s">
        <v>511</v>
      </c>
      <c r="S85" s="2" t="s">
        <v>512</v>
      </c>
      <c r="T85" s="2" t="s">
        <v>513</v>
      </c>
      <c r="U85" s="2" t="s">
        <v>514</v>
      </c>
      <c r="V85" s="2" t="s">
        <v>515</v>
      </c>
      <c r="W85" s="2" t="s">
        <v>253</v>
      </c>
      <c r="X85" s="2" t="s">
        <v>241</v>
      </c>
    </row>
    <row r="86" spans="1:24" ht="25.5" customHeight="1" x14ac:dyDescent="0.25">
      <c r="A86" s="2" t="s">
        <v>235</v>
      </c>
      <c r="B86" s="2" t="s">
        <v>516</v>
      </c>
      <c r="C86" s="2" t="s">
        <v>218</v>
      </c>
      <c r="D86" s="2" t="s">
        <v>517</v>
      </c>
      <c r="E86" s="1" t="s">
        <v>216</v>
      </c>
      <c r="F86" s="1"/>
      <c r="G86" s="2">
        <f t="shared" si="7"/>
        <v>8</v>
      </c>
      <c r="H86" s="3" t="str">
        <f t="shared" si="8"/>
        <v>Vraagcode: RAB8600</v>
      </c>
      <c r="I86" s="3" t="str">
        <f t="shared" si="6"/>
        <v xml:space="preserve">Instructie: </v>
      </c>
      <c r="J86" s="3" t="s">
        <v>238</v>
      </c>
      <c r="K86" s="3" t="s">
        <v>239</v>
      </c>
      <c r="L86" s="2" t="s">
        <v>518</v>
      </c>
      <c r="M86" s="2" t="s">
        <v>519</v>
      </c>
      <c r="N86" s="2" t="s">
        <v>520</v>
      </c>
      <c r="O86" s="2" t="s">
        <v>521</v>
      </c>
    </row>
    <row r="87" spans="1:24" ht="25.5" customHeight="1" x14ac:dyDescent="0.25">
      <c r="A87" s="2" t="s">
        <v>235</v>
      </c>
      <c r="B87" s="2" t="s">
        <v>516</v>
      </c>
      <c r="C87" s="2" t="s">
        <v>221</v>
      </c>
      <c r="D87" s="2" t="s">
        <v>522</v>
      </c>
      <c r="E87" s="1" t="s">
        <v>523</v>
      </c>
      <c r="F87" s="1"/>
      <c r="G87" s="2">
        <f t="shared" si="7"/>
        <v>6</v>
      </c>
      <c r="H87" s="3" t="str">
        <f t="shared" si="8"/>
        <v>Vraagcode: RAK8700</v>
      </c>
      <c r="I87" s="3" t="str">
        <f t="shared" si="6"/>
        <v xml:space="preserve">Instructie: </v>
      </c>
      <c r="J87" s="3" t="s">
        <v>238</v>
      </c>
      <c r="K87" s="3" t="s">
        <v>239</v>
      </c>
      <c r="L87" s="2" t="s">
        <v>524</v>
      </c>
      <c r="M87" s="2" t="s">
        <v>521</v>
      </c>
    </row>
    <row r="88" spans="1:24" ht="25.5" customHeight="1" x14ac:dyDescent="0.25">
      <c r="A88" s="2" t="s">
        <v>235</v>
      </c>
      <c r="B88" s="2" t="s">
        <v>516</v>
      </c>
      <c r="C88" s="2" t="s">
        <v>224</v>
      </c>
      <c r="D88" s="2" t="s">
        <v>525</v>
      </c>
      <c r="E88" s="1" t="s">
        <v>222</v>
      </c>
      <c r="F88" s="1"/>
      <c r="G88" s="2">
        <f t="shared" si="7"/>
        <v>10</v>
      </c>
      <c r="H88" s="3" t="str">
        <f t="shared" si="8"/>
        <v>Vraagcode: RAK8800</v>
      </c>
      <c r="I88" s="3" t="str">
        <f t="shared" si="6"/>
        <v xml:space="preserve">Instructie: </v>
      </c>
      <c r="J88" s="3" t="s">
        <v>238</v>
      </c>
      <c r="K88" s="3" t="s">
        <v>239</v>
      </c>
      <c r="L88" s="2" t="s">
        <v>526</v>
      </c>
      <c r="M88" s="2" t="s">
        <v>527</v>
      </c>
      <c r="N88" s="2" t="s">
        <v>528</v>
      </c>
      <c r="O88" s="2" t="s">
        <v>529</v>
      </c>
      <c r="P88" s="2" t="s">
        <v>253</v>
      </c>
      <c r="Q88" s="2" t="s">
        <v>521</v>
      </c>
    </row>
    <row r="89" spans="1:24" ht="63.75" x14ac:dyDescent="0.25">
      <c r="A89" s="2" t="s">
        <v>235</v>
      </c>
      <c r="B89" s="2" t="s">
        <v>530</v>
      </c>
      <c r="C89" s="2" t="s">
        <v>531</v>
      </c>
      <c r="D89" s="2" t="s">
        <v>532</v>
      </c>
      <c r="E89" s="3" t="s">
        <v>533</v>
      </c>
      <c r="F89" s="3"/>
      <c r="G89" s="2">
        <f t="shared" si="7"/>
        <v>6</v>
      </c>
      <c r="H89" s="3" t="str">
        <f t="shared" si="8"/>
        <v>Vraagcode: RAN8900</v>
      </c>
      <c r="I89" s="3" t="str">
        <f t="shared" si="6"/>
        <v xml:space="preserve">Instructie: </v>
      </c>
      <c r="J89" s="3" t="s">
        <v>238</v>
      </c>
      <c r="K89" s="3" t="s">
        <v>239</v>
      </c>
      <c r="L89" s="2" t="s">
        <v>287</v>
      </c>
      <c r="M89" s="2" t="s">
        <v>267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E456F0D68E64FA8739A3C1BB85895" ma:contentTypeVersion="23" ma:contentTypeDescription="Een nieuw document maken." ma:contentTypeScope="" ma:versionID="d09ced1a2a9b10008aef32f183a05cda">
  <xsd:schema xmlns:xsd="http://www.w3.org/2001/XMLSchema" xmlns:xs="http://www.w3.org/2001/XMLSchema" xmlns:p="http://schemas.microsoft.com/office/2006/metadata/properties" xmlns:ns2="f8787a3f-9b5e-4c45-a5cd-01b8e6a38312" xmlns:ns3="f60e1e4e-9f14-4b38-8b4a-7c12312fcced" xmlns:ns4="1678bb82-5317-4b8e-a825-7d6f7084c8f0" targetNamespace="http://schemas.microsoft.com/office/2006/metadata/properties" ma:root="true" ma:fieldsID="b71f6e2cc26f93fa32bb2a876961e774" ns2:_="" ns3:_="" ns4:_="">
    <xsd:import namespace="f8787a3f-9b5e-4c45-a5cd-01b8e6a38312"/>
    <xsd:import namespace="f60e1e4e-9f14-4b38-8b4a-7c12312fcced"/>
    <xsd:import namespace="1678bb82-5317-4b8e-a825-7d6f7084c8f0"/>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87a3f-9b5e-4c45-a5cd-01b8e6a3831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2c8bf437-5ea7-4a70-83e8-e3bd08aa3eca}" ma:internalName="TaxCatchAll" ma:showField="CatchAllData" ma:web="f60e1e4e-9f14-4b38-8b4a-7c12312fc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8bb82-5317-4b8e-a825-7d6f7084c8f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a7237ab0-c086-4b4c-a5e4-1748a2539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60e1e4e-9f14-4b38-8b4a-7c12312fcced" xsi:nil="true"/>
    <lcf76f155ced4ddcb4097134ff3c332f xmlns="1678bb82-5317-4b8e-a825-7d6f7084c8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B339E1-5263-4255-BC4B-35F86241D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87a3f-9b5e-4c45-a5cd-01b8e6a38312"/>
    <ds:schemaRef ds:uri="f60e1e4e-9f14-4b38-8b4a-7c12312fcced"/>
    <ds:schemaRef ds:uri="1678bb82-5317-4b8e-a825-7d6f7084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48063F-FB8E-4D92-BADD-6F4D1E2D87E4}">
  <ds:schemaRefs>
    <ds:schemaRef ds:uri="http://schemas.microsoft.com/sharepoint/events"/>
  </ds:schemaRefs>
</ds:datastoreItem>
</file>

<file path=customXml/itemProps3.xml><?xml version="1.0" encoding="utf-8"?>
<ds:datastoreItem xmlns:ds="http://schemas.openxmlformats.org/officeDocument/2006/customXml" ds:itemID="{368CE2BB-80BD-4BD0-BB9C-FCC0EAEE2E98}">
  <ds:schemaRefs>
    <ds:schemaRef ds:uri="http://schemas.microsoft.com/sharepoint/v3/contenttype/forms"/>
  </ds:schemaRefs>
</ds:datastoreItem>
</file>

<file path=customXml/itemProps4.xml><?xml version="1.0" encoding="utf-8"?>
<ds:datastoreItem xmlns:ds="http://schemas.openxmlformats.org/officeDocument/2006/customXml" ds:itemID="{BB597294-C6F6-4981-8045-9709A386C46A}">
  <ds:schemaRefs>
    <ds:schemaRef ds:uri="http://schemas.microsoft.com/office/2006/metadata/properties"/>
    <ds:schemaRef ds:uri="http://schemas.microsoft.com/office/infopath/2007/PartnerControls"/>
    <ds:schemaRef ds:uri="f60e1e4e-9f14-4b38-8b4a-7c12312fcced"/>
    <ds:schemaRef ds:uri="1678bb82-5317-4b8e-a825-7d6f7084c8f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Reparaties</vt:lpstr>
      <vt:lpstr>Tabel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 den Boorn</dc:creator>
  <cp:keywords/>
  <dc:description/>
  <cp:lastModifiedBy>Chantal Gibbs</cp:lastModifiedBy>
  <cp:revision/>
  <dcterms:created xsi:type="dcterms:W3CDTF">2021-10-18T06:48:22Z</dcterms:created>
  <dcterms:modified xsi:type="dcterms:W3CDTF">2025-11-11T12:39:29Z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0x010100859E456F0D68E64FA8739A3C1BB85895</vt:lpwstr>
  </property>
  <property fmtid="{D5CDD505-2E9C-101B-9397-08002B2CF9AE}" pid="3" name="MediaServiceImageTags">
    <vt:lpwstr/>
  </property>
</Properties>
</file>