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kwhcorp.sharepoint.com/bestanden/Documenten/Kwaliteitsbeleid ISO/8. Productgroepen/Inzicht/Huurdersonderzoek/2. Vragenlijsten/Zonder macro's/"/>
    </mc:Choice>
  </mc:AlternateContent>
  <xr:revisionPtr revIDLastSave="143" documentId="8_{CE657B83-2AA2-458B-A12F-5A0B52240B62}" xr6:coauthVersionLast="47" xr6:coauthVersionMax="47" xr10:uidLastSave="{B85DF6AF-1136-464D-8D0F-2A7E1BF45B55}"/>
  <workbookProtection workbookAlgorithmName="SHA-512" workbookHashValue="73o8K8CuiIFVaDv8VKgSo2+/IRsEOykbt8go1oQ96EHRot//WPfNdQbf42gcWJZCcHzzVsm/H2q9JFZh16Tt5g==" workbookSaltValue="gXJehwdopYKakFe9fPNwTQ==" workbookSpinCount="100000" lockStructure="1"/>
  <bookViews>
    <workbookView xWindow="-120" yWindow="-120" windowWidth="29040" windowHeight="15720" tabRatio="680" xr2:uid="{2D9BD156-F4CB-4CEB-A6C0-2831D0AB46E6}"/>
  </bookViews>
  <sheets>
    <sheet name="Nieuwe huurders" sheetId="2" r:id="rId1"/>
    <sheet name="Tabel" sheetId="3" state="hidden" r:id="rId2"/>
  </sheets>
  <definedNames>
    <definedName name="_xlnm._FilterDatabase" localSheetId="0" hidden="1">'Nieuwe huurders'!$C$10:$D$10</definedName>
    <definedName name="Antwoordlijst1">OFFSET(INDIRECT("Tabel!H"&amp;SUBSTITUTE(#REF!,"B","")+1),0,0,1,INDIRECT("Tabel!G"&amp;SUBSTITUTE(#REF!,"B","")+1))</definedName>
    <definedName name="Antwoordlijst2">OFFSET(INDIRECT("Tabel!H"&amp;SUBSTITUTE('Nieuwe huurders'!XFC1,"B","")+1),0,0,1,INDIRECT("Tabel!G"&amp;SUBSTITUTE('Nieuwe huurders'!XFC1,"B","")+1))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4" i="2" l="1"/>
  <c r="A105" i="2"/>
  <c r="A106" i="2"/>
  <c r="A55" i="2"/>
  <c r="H41" i="3"/>
  <c r="I41" i="3"/>
  <c r="A16" i="2"/>
  <c r="A17" i="2"/>
  <c r="A18" i="2"/>
  <c r="A19" i="2"/>
  <c r="A20" i="2"/>
  <c r="A21" i="2"/>
  <c r="A22" i="2"/>
  <c r="A23" i="2"/>
  <c r="A24" i="2"/>
  <c r="A28" i="2"/>
  <c r="A32" i="2"/>
  <c r="A34" i="2"/>
  <c r="A35" i="2"/>
  <c r="A36" i="2"/>
  <c r="A37" i="2"/>
  <c r="A38" i="2"/>
  <c r="A39" i="2"/>
  <c r="A40" i="2"/>
  <c r="A41" i="2"/>
  <c r="A42" i="2"/>
  <c r="A43" i="2"/>
  <c r="A44" i="2"/>
  <c r="A45" i="2"/>
  <c r="A46" i="2"/>
  <c r="A47" i="2"/>
  <c r="A50" i="2"/>
  <c r="A51" i="2"/>
  <c r="A52" i="2"/>
  <c r="A53" i="2"/>
  <c r="A56" i="2"/>
  <c r="A60" i="2"/>
  <c r="A66" i="2"/>
  <c r="A67" i="2"/>
  <c r="A68" i="2"/>
  <c r="A69" i="2"/>
  <c r="A70" i="2"/>
  <c r="A71" i="2"/>
  <c r="A72" i="2"/>
  <c r="A73" i="2"/>
  <c r="A74" i="2"/>
  <c r="A75" i="2"/>
  <c r="A76" i="2"/>
  <c r="A77" i="2"/>
  <c r="A78" i="2"/>
  <c r="A85" i="2"/>
  <c r="A86" i="2"/>
  <c r="A87" i="2"/>
  <c r="A88" i="2"/>
  <c r="A92" i="2"/>
  <c r="A93" i="2"/>
  <c r="A94" i="2"/>
  <c r="A95" i="2"/>
  <c r="A96" i="2"/>
  <c r="A100" i="2"/>
  <c r="A103" i="2"/>
  <c r="A110" i="2"/>
  <c r="A114" i="2"/>
  <c r="A115" i="2"/>
  <c r="A116" i="2"/>
  <c r="A117" i="2"/>
  <c r="A118" i="2"/>
  <c r="A119" i="2"/>
  <c r="A120" i="2"/>
  <c r="A124" i="2"/>
  <c r="A125" i="2"/>
  <c r="A126" i="2"/>
  <c r="A127" i="2"/>
  <c r="A128" i="2"/>
  <c r="A129" i="2"/>
  <c r="A130" i="2"/>
  <c r="A134" i="2"/>
  <c r="A135" i="2"/>
  <c r="A136" i="2"/>
  <c r="A137" i="2"/>
  <c r="G41" i="3" l="1"/>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2" i="3"/>
  <c r="I91" i="3" l="1"/>
  <c r="G91" i="3" s="1"/>
  <c r="I92" i="3"/>
  <c r="G92" i="3" s="1"/>
  <c r="I93" i="3"/>
  <c r="G93" i="3" s="1"/>
  <c r="I94" i="3"/>
  <c r="G94" i="3" s="1"/>
  <c r="I95" i="3"/>
  <c r="G95" i="3" s="1"/>
  <c r="I96" i="3"/>
  <c r="G96" i="3" s="1"/>
  <c r="I97" i="3"/>
  <c r="G97" i="3" s="1"/>
  <c r="I98" i="3"/>
  <c r="G98" i="3" s="1"/>
  <c r="I99" i="3"/>
  <c r="G99" i="3" s="1"/>
  <c r="I100" i="3"/>
  <c r="G100" i="3" s="1"/>
  <c r="A12" i="2" l="1"/>
  <c r="I3" i="3"/>
  <c r="G3" i="3" s="1"/>
  <c r="I4" i="3"/>
  <c r="G4" i="3" s="1"/>
  <c r="I5" i="3"/>
  <c r="G5" i="3" s="1"/>
  <c r="I6" i="3"/>
  <c r="G6" i="3" s="1"/>
  <c r="I7" i="3"/>
  <c r="G7" i="3" s="1"/>
  <c r="I8" i="3"/>
  <c r="G8" i="3" s="1"/>
  <c r="I9" i="3"/>
  <c r="G9" i="3" s="1"/>
  <c r="I10" i="3"/>
  <c r="G10" i="3" s="1"/>
  <c r="I11" i="3"/>
  <c r="G11" i="3" s="1"/>
  <c r="I12" i="3"/>
  <c r="G12" i="3" s="1"/>
  <c r="I13" i="3"/>
  <c r="G13" i="3" s="1"/>
  <c r="I14" i="3"/>
  <c r="G14" i="3" s="1"/>
  <c r="I15" i="3"/>
  <c r="G15" i="3" s="1"/>
  <c r="I16" i="3"/>
  <c r="G16" i="3" s="1"/>
  <c r="I17" i="3"/>
  <c r="G17" i="3" s="1"/>
  <c r="I18" i="3"/>
  <c r="G18" i="3" s="1"/>
  <c r="I19" i="3"/>
  <c r="G19" i="3" s="1"/>
  <c r="I20" i="3"/>
  <c r="G20" i="3" s="1"/>
  <c r="I21" i="3"/>
  <c r="G21" i="3" s="1"/>
  <c r="I22" i="3"/>
  <c r="I23" i="3"/>
  <c r="G23" i="3" s="1"/>
  <c r="I24" i="3"/>
  <c r="G24" i="3" s="1"/>
  <c r="I25" i="3"/>
  <c r="G25" i="3" s="1"/>
  <c r="I26" i="3"/>
  <c r="G26" i="3" s="1"/>
  <c r="I27" i="3"/>
  <c r="G27" i="3" s="1"/>
  <c r="I28" i="3"/>
  <c r="G28" i="3" s="1"/>
  <c r="I29" i="3"/>
  <c r="I30" i="3"/>
  <c r="I31" i="3"/>
  <c r="G31" i="3" s="1"/>
  <c r="I32" i="3"/>
  <c r="G32" i="3" s="1"/>
  <c r="I33" i="3"/>
  <c r="G33" i="3" s="1"/>
  <c r="I34" i="3"/>
  <c r="G34" i="3" s="1"/>
  <c r="I35" i="3"/>
  <c r="G35" i="3" s="1"/>
  <c r="I36" i="3"/>
  <c r="G36" i="3" s="1"/>
  <c r="I37" i="3"/>
  <c r="I38" i="3"/>
  <c r="I39" i="3"/>
  <c r="G39" i="3" s="1"/>
  <c r="I40" i="3"/>
  <c r="G40" i="3" s="1"/>
  <c r="I42" i="3"/>
  <c r="G42" i="3" s="1"/>
  <c r="I43" i="3"/>
  <c r="I44" i="3"/>
  <c r="G44" i="3" s="1"/>
  <c r="I45" i="3"/>
  <c r="G45" i="3" s="1"/>
  <c r="I46" i="3"/>
  <c r="I47" i="3"/>
  <c r="I48" i="3"/>
  <c r="G48" i="3" s="1"/>
  <c r="I49" i="3"/>
  <c r="G49" i="3" s="1"/>
  <c r="I50" i="3"/>
  <c r="G50" i="3" s="1"/>
  <c r="I51" i="3"/>
  <c r="G51" i="3" s="1"/>
  <c r="I52" i="3"/>
  <c r="G52" i="3" s="1"/>
  <c r="I53" i="3"/>
  <c r="G53" i="3" s="1"/>
  <c r="I54" i="3"/>
  <c r="G54" i="3" s="1"/>
  <c r="I55" i="3"/>
  <c r="G55" i="3" s="1"/>
  <c r="I56" i="3"/>
  <c r="G56" i="3" s="1"/>
  <c r="I57" i="3"/>
  <c r="G57" i="3" s="1"/>
  <c r="I58" i="3"/>
  <c r="G58" i="3" s="1"/>
  <c r="I59" i="3"/>
  <c r="G59" i="3" s="1"/>
  <c r="I60" i="3"/>
  <c r="G60" i="3" s="1"/>
  <c r="I61" i="3"/>
  <c r="I62" i="3"/>
  <c r="G62" i="3" s="1"/>
  <c r="I63" i="3"/>
  <c r="G63" i="3" s="1"/>
  <c r="I64" i="3"/>
  <c r="G64" i="3" s="1"/>
  <c r="I65" i="3"/>
  <c r="G65" i="3" s="1"/>
  <c r="I66" i="3"/>
  <c r="G66" i="3" s="1"/>
  <c r="I67" i="3"/>
  <c r="G67" i="3" s="1"/>
  <c r="I68" i="3"/>
  <c r="G68" i="3" s="1"/>
  <c r="I69" i="3"/>
  <c r="G69" i="3" s="1"/>
  <c r="I70" i="3"/>
  <c r="G70" i="3" s="1"/>
  <c r="I71" i="3"/>
  <c r="I72" i="3"/>
  <c r="G72" i="3" s="1"/>
  <c r="I73" i="3"/>
  <c r="G73" i="3" s="1"/>
  <c r="I74" i="3"/>
  <c r="G74" i="3" s="1"/>
  <c r="I75" i="3"/>
  <c r="I76" i="3"/>
  <c r="I77" i="3"/>
  <c r="I78" i="3"/>
  <c r="I79" i="3"/>
  <c r="I80" i="3"/>
  <c r="I81" i="3"/>
  <c r="G81" i="3" s="1"/>
  <c r="I82" i="3"/>
  <c r="G82" i="3" s="1"/>
  <c r="I83" i="3"/>
  <c r="G83" i="3" s="1"/>
  <c r="I84" i="3"/>
  <c r="G84" i="3" s="1"/>
  <c r="I85" i="3"/>
  <c r="G85" i="3" s="1"/>
  <c r="I86" i="3"/>
  <c r="G86" i="3" s="1"/>
  <c r="I87" i="3"/>
  <c r="G87" i="3" s="1"/>
  <c r="I88" i="3"/>
  <c r="G88" i="3" s="1"/>
  <c r="I89" i="3"/>
  <c r="G89" i="3" s="1"/>
  <c r="I90" i="3"/>
  <c r="G90" i="3" s="1"/>
  <c r="I2" i="3"/>
  <c r="G22" i="3"/>
  <c r="G29" i="3"/>
  <c r="G30" i="3"/>
  <c r="G37" i="3"/>
  <c r="G38" i="3"/>
  <c r="G43" i="3"/>
  <c r="G46" i="3"/>
  <c r="G47" i="3"/>
  <c r="G61" i="3"/>
  <c r="G71" i="3"/>
  <c r="G75" i="3"/>
  <c r="G76" i="3"/>
  <c r="G77" i="3"/>
  <c r="G78" i="3"/>
  <c r="G79" i="3"/>
  <c r="G80" i="3"/>
  <c r="G2" i="3" l="1"/>
  <c r="A13" i="2"/>
  <c r="A14" i="2" s="1"/>
  <c r="A15" i="2" l="1"/>
  <c r="A29" i="2" s="1"/>
  <c r="A30" i="2" l="1"/>
  <c r="A31" i="2" l="1"/>
  <c r="A33" i="2" l="1"/>
  <c r="A48" i="2" l="1"/>
  <c r="A49" i="2" s="1"/>
  <c r="A54" i="2" s="1"/>
  <c r="A61" i="2" s="1"/>
  <c r="A62" i="2" s="1"/>
  <c r="A63" i="2" s="1"/>
  <c r="A64" i="2" l="1"/>
  <c r="A65" i="2" s="1"/>
  <c r="A79" i="2" s="1"/>
  <c r="A80" i="2" s="1"/>
  <c r="A81" i="2" s="1"/>
  <c r="A82" i="2" s="1"/>
  <c r="A83" i="2" s="1"/>
  <c r="A84" i="2" s="1"/>
  <c r="A101" i="2" s="1"/>
  <c r="A102" i="2" s="1"/>
  <c r="A111" i="2" l="1"/>
  <c r="A112" i="2" s="1"/>
  <c r="A113" i="2" s="1"/>
  <c r="A138" i="2" l="1"/>
</calcChain>
</file>

<file path=xl/sharedStrings.xml><?xml version="1.0" encoding="utf-8"?>
<sst xmlns="http://schemas.openxmlformats.org/spreadsheetml/2006/main" count="1385" uniqueCount="493">
  <si>
    <t>Module</t>
  </si>
  <si>
    <t>Processtap</t>
  </si>
  <si>
    <t>Vraagcode</t>
  </si>
  <si>
    <t>Vraagtekst</t>
  </si>
  <si>
    <t>Instructie</t>
  </si>
  <si>
    <t>Algemeen</t>
  </si>
  <si>
    <t>open</t>
  </si>
  <si>
    <t>iets anders: ______________________________</t>
  </si>
  <si>
    <t>dat weet ik niet</t>
  </si>
  <si>
    <t>nee</t>
  </si>
  <si>
    <t>ja</t>
  </si>
  <si>
    <t>Afspraak plannen</t>
  </si>
  <si>
    <t>Reparatie uitvoeren</t>
  </si>
  <si>
    <t>voor een deel</t>
  </si>
  <si>
    <t>Hoe waarschijnlijk is het dat u positief praat over [naam corporatie] bij vrienden of familie?</t>
  </si>
  <si>
    <t>0 - zeer onwaarschijnlijk</t>
  </si>
  <si>
    <t>10 - zeer waarschijnlijk</t>
  </si>
  <si>
    <t>dat ik weet aan wie ik mijn vragen kan stellen</t>
  </si>
  <si>
    <t>dat ik weet wat ik kan verwachten van [naam corporatie]</t>
  </si>
  <si>
    <t>Ontevredenheid</t>
  </si>
  <si>
    <r>
      <rPr>
        <b/>
        <sz val="10"/>
        <color theme="3"/>
        <rFont val="Arial"/>
        <family val="2"/>
      </rPr>
      <t>U heeft soms een 5 of lager gegeven. Heeft u [naam corporatie] laten weten dat u niet tevreden bent?</t>
    </r>
    <r>
      <rPr>
        <sz val="10"/>
        <color theme="3"/>
        <rFont val="Arial"/>
        <family val="2"/>
      </rPr>
      <t xml:space="preserve">
</t>
    </r>
  </si>
  <si>
    <t>nee, nog niet</t>
  </si>
  <si>
    <r>
      <rPr>
        <b/>
        <sz val="10"/>
        <color theme="3"/>
        <rFont val="Arial"/>
        <family val="2"/>
      </rPr>
      <t>Hoe ging [naam corporatie] om met uw melding? Geef een rapportcijfer.</t>
    </r>
    <r>
      <rPr>
        <sz val="10"/>
        <color theme="3"/>
        <rFont val="Arial"/>
        <family val="2"/>
      </rPr>
      <t xml:space="preserve">
</t>
    </r>
  </si>
  <si>
    <r>
      <rPr>
        <b/>
        <sz val="10"/>
        <color theme="3"/>
        <rFont val="Arial"/>
        <family val="2"/>
      </rPr>
      <t>Nam [naam corporatie] uw melding serieus?</t>
    </r>
    <r>
      <rPr>
        <sz val="10"/>
        <color theme="3"/>
        <rFont val="Arial"/>
        <family val="2"/>
      </rPr>
      <t xml:space="preserve">
</t>
    </r>
  </si>
  <si>
    <t>ik heb nog niets gehoord</t>
  </si>
  <si>
    <r>
      <rPr>
        <b/>
        <sz val="10"/>
        <color theme="3"/>
        <rFont val="Arial"/>
        <family val="2"/>
      </rPr>
      <t>Wat vindt u van de medewerkers met wie u contact had over uw melding? Geef een rapportcijfer.</t>
    </r>
    <r>
      <rPr>
        <sz val="10"/>
        <color theme="3"/>
        <rFont val="Arial"/>
        <family val="2"/>
      </rPr>
      <t xml:space="preserve">
</t>
    </r>
  </si>
  <si>
    <r>
      <rPr>
        <b/>
        <sz val="10"/>
        <color theme="3"/>
        <rFont val="Arial"/>
        <family val="2"/>
      </rPr>
      <t>Heeft [naam corporatie] met u afgesproken wat ze met uw melding doen?</t>
    </r>
    <r>
      <rPr>
        <sz val="10"/>
        <color theme="3"/>
        <rFont val="Arial"/>
        <family val="2"/>
      </rPr>
      <t xml:space="preserve">
</t>
    </r>
  </si>
  <si>
    <t>nee, maar dat was ook niet nodig</t>
  </si>
  <si>
    <r>
      <rPr>
        <b/>
        <sz val="10"/>
        <color theme="3"/>
        <rFont val="Arial"/>
        <family val="2"/>
      </rPr>
      <t>Heeft [naam corporatie] zich aan die afspraken gehouden?</t>
    </r>
    <r>
      <rPr>
        <sz val="10"/>
        <color theme="3"/>
        <rFont val="Arial"/>
        <family val="2"/>
      </rPr>
      <t xml:space="preserve">
</t>
    </r>
  </si>
  <si>
    <t>ze zijn er nog mee bezig</t>
  </si>
  <si>
    <r>
      <rPr>
        <b/>
        <sz val="10"/>
        <color theme="3"/>
        <rFont val="Arial"/>
        <family val="2"/>
      </rPr>
      <t>U was niet tevreden. Is dat door uw melding en het contact met [naam corporatie] verandert?</t>
    </r>
    <r>
      <rPr>
        <sz val="10"/>
        <color theme="3"/>
        <rFont val="Arial"/>
        <family val="2"/>
      </rPr>
      <t xml:space="preserve">
</t>
    </r>
  </si>
  <si>
    <t>nee, want ik had verwacht dat ______________________________</t>
  </si>
  <si>
    <r>
      <rPr>
        <b/>
        <sz val="10"/>
        <color theme="3"/>
        <rFont val="Arial"/>
        <family val="2"/>
      </rPr>
      <t>Welke tips heeft u voor hoe [naam corporatie] beter met dit soort meldingen kan omgaan?</t>
    </r>
    <r>
      <rPr>
        <sz val="10"/>
        <color theme="3"/>
        <rFont val="Arial"/>
        <family val="2"/>
      </rPr>
      <t xml:space="preserve">
</t>
    </r>
  </si>
  <si>
    <t>Woning en buurt</t>
  </si>
  <si>
    <t xml:space="preserve">Welk rapportcijfer geeft u voor de kwaliteit van uw woning?
</t>
  </si>
  <si>
    <t>mijn woning is te klein</t>
  </si>
  <si>
    <t>mijn woning is te groot</t>
  </si>
  <si>
    <t>ik heb geen tuin, of mijn tuin is te klein</t>
  </si>
  <si>
    <t>ik heb geen balkon, of mijn balkon is te klein</t>
  </si>
  <si>
    <t>mijn keuken is slecht</t>
  </si>
  <si>
    <t>mijn badkamer is slecht</t>
  </si>
  <si>
    <t>mijn wc is slecht</t>
  </si>
  <si>
    <t>ik heb last van geluid</t>
  </si>
  <si>
    <t>ik heb last van tocht in huis</t>
  </si>
  <si>
    <t>ik heb last van vocht in huis</t>
  </si>
  <si>
    <t>mijn woning is groot genoeg</t>
  </si>
  <si>
    <t>mijn tuin is groot genoeg</t>
  </si>
  <si>
    <t>mijn balkon is groot genoeg</t>
  </si>
  <si>
    <t>mijn keuken is goed</t>
  </si>
  <si>
    <t>mijn badkamer is goed</t>
  </si>
  <si>
    <t>mijn wc is goed</t>
  </si>
  <si>
    <t>ik heb geen last van geluid</t>
  </si>
  <si>
    <t>ik heb geen last van tocht in huis</t>
  </si>
  <si>
    <t>ik heb geen last van vocht in huis</t>
  </si>
  <si>
    <t>Welk rapportcijfer geeft u voor uw buurt?</t>
  </si>
  <si>
    <t>mijn buurt is te druk</t>
  </si>
  <si>
    <t>mijn buurt is te rustig</t>
  </si>
  <si>
    <t>mijn buurt ligt niet op de goede plek</t>
  </si>
  <si>
    <t>ik heb last van de buren</t>
  </si>
  <si>
    <t>mijn buurt is niet schoon</t>
  </si>
  <si>
    <t>de mensen in mijn buurt onderhouden hun tuinen slecht</t>
  </si>
  <si>
    <t>er zijn te weinig bomen en struiken in mijn buurt</t>
  </si>
  <si>
    <t>er zijn niet genoeg voorzieningen in mijn buurt. Bijvoorbeeld scholen, winkels, bushaltes, een station</t>
  </si>
  <si>
    <t>mijn buurt is niet veilig</t>
  </si>
  <si>
    <t>mijn buurt is rustig</t>
  </si>
  <si>
    <t>mijn buurt is gezellig</t>
  </si>
  <si>
    <t>mijn buurt ligt op de goede plek</t>
  </si>
  <si>
    <t>de buren gaan goed met elkaar om</t>
  </si>
  <si>
    <t>mijn buurt is schoon</t>
  </si>
  <si>
    <t>er zijn genoeg bomen en struiken in mijn buurt</t>
  </si>
  <si>
    <t>er zijn genoeg voorzieningen in mijn buurt. Bijvoorbeeld scholen, winkels, bushaltes, een station</t>
  </si>
  <si>
    <t>mijn buurt is veilig</t>
  </si>
  <si>
    <t>Achtergrondkenmerken</t>
  </si>
  <si>
    <t>Ik ben …</t>
  </si>
  <si>
    <t>vrouw</t>
  </si>
  <si>
    <t>man</t>
  </si>
  <si>
    <t>______________________________</t>
  </si>
  <si>
    <t>dat wil ik niet zeggen</t>
  </si>
  <si>
    <t>Met wie woont u in uw woning?</t>
  </si>
  <si>
    <t>ik woon alleen</t>
  </si>
  <si>
    <t>ik woon met mijn partner</t>
  </si>
  <si>
    <t>ik woon met mijn partner en kinderen</t>
  </si>
  <si>
    <t>Anonimiteit</t>
  </si>
  <si>
    <r>
      <t xml:space="preserve">We gebruiken uw antwoorden, maar niet uw naam. Niemand kan zien welke antwoorden u hebt gegeven. U kan ons wel toestemming geven om uw naam, adres, telefoonnummer en e-mailadres aan [naam corporatie] en [naam aannemer] te geven. [Naam corporatie] en [naam aannemer] vinden dat fijn. Ze kunnen u dan vragen stellen die helpen hun werk beter te doen. Wilt u daarom de vraag die hieronder staat beantwoorden?
</t>
    </r>
    <r>
      <rPr>
        <b/>
        <sz val="10"/>
        <color theme="3"/>
        <rFont val="Arial"/>
        <family val="2"/>
      </rPr>
      <t xml:space="preserve">
Vindt u het goed als wij uw naam, telefoonnummer en e-mailadres aan [naam corporatie] geven? </t>
    </r>
  </si>
  <si>
    <t xml:space="preserve">U heeft soms een 5 of lager gegeven. Heeft u [naam corporatie] laten weten dat u niet tevreden bent?
</t>
  </si>
  <si>
    <t xml:space="preserve">Hoe ging [naam corporatie] om met uw melding? Geef een rapportcijfer.
</t>
  </si>
  <si>
    <t xml:space="preserve">Nam [naam corporatie] uw melding serieus?
</t>
  </si>
  <si>
    <t xml:space="preserve">Wat vindt u van de medewerkers met wie u contact had over uw melding? Geef een rapportcijfer.
</t>
  </si>
  <si>
    <t xml:space="preserve">Heeft [naam corporatie] zich aan die afspraken gehouden?
</t>
  </si>
  <si>
    <t xml:space="preserve">Welke tips heeft u voor hoe [naam corporatie] beter met dit soort meldingen kan omgaan?
</t>
  </si>
  <si>
    <t>KWH's keuze</t>
  </si>
  <si>
    <t>Bibliotheek</t>
  </si>
  <si>
    <t>Overig</t>
  </si>
  <si>
    <t>Kolom1</t>
  </si>
  <si>
    <t>Kolom2</t>
  </si>
  <si>
    <t>Kolom3</t>
  </si>
  <si>
    <t>Kolom12</t>
  </si>
  <si>
    <t>x</t>
  </si>
  <si>
    <t>Antwoordopties</t>
  </si>
  <si>
    <t>rapportcijfers</t>
  </si>
  <si>
    <t>Antwoordopties:</t>
  </si>
  <si>
    <t xml:space="preserve"> </t>
  </si>
  <si>
    <t>Kolom13</t>
  </si>
  <si>
    <t>Nieuwe huurders</t>
  </si>
  <si>
    <t>B1</t>
  </si>
  <si>
    <r>
      <rPr>
        <b/>
        <sz val="10"/>
        <color theme="3"/>
        <rFont val="Arial"/>
        <family val="2"/>
      </rPr>
      <t xml:space="preserve">Welk rapportcijfer geeft u voor de dienstverlening van [naam corporatie] bij het betrekken van uw nieuwe woning?
</t>
    </r>
    <r>
      <rPr>
        <sz val="10"/>
        <color theme="3"/>
        <rFont val="Arial"/>
        <family val="2"/>
      </rPr>
      <t>Het gaat hier om de dienstverlening vanaf het reageren op de woning tot en met het betrekken van de woning.</t>
    </r>
  </si>
  <si>
    <t>B2</t>
  </si>
  <si>
    <t>Waarom geeft u een [inlezen antwoord B1]?</t>
  </si>
  <si>
    <t>B3</t>
  </si>
  <si>
    <t>B4</t>
  </si>
  <si>
    <t>Waarom geeft u een [inlezen antwoord B3]?</t>
  </si>
  <si>
    <t>B5</t>
  </si>
  <si>
    <t>Hoe vriendelijk was deze medewerker voor u? Geef een rapportcijfer.</t>
  </si>
  <si>
    <t>B6</t>
  </si>
  <si>
    <t>Waarom geeft u een [inlezen antwoord B5]?</t>
  </si>
  <si>
    <t>B7</t>
  </si>
  <si>
    <t>Hoe goed heeft deze medewerker u geholpen? Geef een rapportcijfer.</t>
  </si>
  <si>
    <t>B8</t>
  </si>
  <si>
    <t>Waarom geeft u een [inlezen antwoord B7]?</t>
  </si>
  <si>
    <t>B9</t>
  </si>
  <si>
    <t>Hoe goed heeft deze medewerker zijn of haar werk uitgevoerd? Geef een rapportcijfer.</t>
  </si>
  <si>
    <t>B10</t>
  </si>
  <si>
    <t>Waarom geeft u een [inlezen antwoord B9]?</t>
  </si>
  <si>
    <t>B11</t>
  </si>
  <si>
    <t>Hoe makkelijk kon u deze medewerker bereiken? Geef een rapportcijfer.</t>
  </si>
  <si>
    <t>B12</t>
  </si>
  <si>
    <t>Waarom geeft u een [inlezen antwoord B11]?</t>
  </si>
  <si>
    <t>B13</t>
  </si>
  <si>
    <t>Nam deze medewerker de tijd voor u?</t>
  </si>
  <si>
    <t>Aanbieden woning en bezichtiging</t>
  </si>
  <si>
    <t>Wist u wat u kon verwachten toen u de woning ging bekijken?</t>
  </si>
  <si>
    <t>B15</t>
  </si>
  <si>
    <t>Met wie heeft u de woning bekeken?</t>
  </si>
  <si>
    <t>B16</t>
  </si>
  <si>
    <t>U ging de woning bekijken. Waren er toen andere mensen bij die ook interesse hadden in de woning?</t>
  </si>
  <si>
    <t>B17</t>
  </si>
  <si>
    <t>Hoe is het bekijken van de woning gegaan? Geef een rapportcijfer.</t>
  </si>
  <si>
    <t>B18</t>
  </si>
  <si>
    <t>Waarom geeft u een [inlezen antwoord B17]?</t>
  </si>
  <si>
    <t>B19</t>
  </si>
  <si>
    <t>Toen u de woning ging bekijken was er een medewerker bij van [naam corporatie]. Wat vindt u van het contact met deze medewerker? Geef een rapportcijfer.</t>
  </si>
  <si>
    <t>B20</t>
  </si>
  <si>
    <t>Waarom geeft u een [inlezen antwoord B19]?</t>
  </si>
  <si>
    <t>B21</t>
  </si>
  <si>
    <t>B22</t>
  </si>
  <si>
    <t>Waarom geeft u een [inlezen antwoord B21]?</t>
  </si>
  <si>
    <t>B23</t>
  </si>
  <si>
    <t>B24</t>
  </si>
  <si>
    <t>Waarom geeft u een [inlezen antwoord B23]?</t>
  </si>
  <si>
    <t>B25</t>
  </si>
  <si>
    <t>B26</t>
  </si>
  <si>
    <t>Waarom geeft u een [inlezen antwoord B25]?</t>
  </si>
  <si>
    <t>B27</t>
  </si>
  <si>
    <t>B28</t>
  </si>
  <si>
    <t>Waarom geeft u een [inlezen antwoord B27]?</t>
  </si>
  <si>
    <t>B29</t>
  </si>
  <si>
    <t>B30</t>
  </si>
  <si>
    <t>Wat vond u van de informatie die u kreeg over de woning? Geef een rapportcijfer.</t>
  </si>
  <si>
    <t>B31</t>
  </si>
  <si>
    <t>Waarom geeft u een [inlezen antwoord B30]?</t>
  </si>
  <si>
    <t>B32</t>
  </si>
  <si>
    <t>B33</t>
  </si>
  <si>
    <t>U had de woning bekeken. En toen moest u beslissen of u de woning wilde huren. Wat vond u van de informatie die u kreeg om die beslissing te nemen? Geef een rapportcijfer.</t>
  </si>
  <si>
    <t>B34</t>
  </si>
  <si>
    <t>Waarom geeft u een [inlezen antwoord B33]?</t>
  </si>
  <si>
    <t>B35</t>
  </si>
  <si>
    <t>Kreeg u genoeg tijd om te beslissen of u de woning wilde huren?</t>
  </si>
  <si>
    <t>B36</t>
  </si>
  <si>
    <t>U liet [naam corporatie] weten dat u de woning wilde huren. Hoorde u daarna snel dat u de woning kreeg?</t>
  </si>
  <si>
    <t>B37</t>
  </si>
  <si>
    <t>U hoorde dat u de woning kreeg. Was het duidelijk voor u wat er daarna zou gebeuren?</t>
  </si>
  <si>
    <t>B38</t>
  </si>
  <si>
    <t xml:space="preserve">Wat vond u van de uitleg over uw huurcontract? Geef een rapportcijfer. </t>
  </si>
  <si>
    <t>B39</t>
  </si>
  <si>
    <t>Kreeg u genoeg tijd om vragen te stellen over uw huurcontract?</t>
  </si>
  <si>
    <t>Opleveren van de woning</t>
  </si>
  <si>
    <t>B40</t>
  </si>
  <si>
    <r>
      <t xml:space="preserve">U heeft de woning van tevoren gezien. Maar wist u ook hoe de woning eruit zou zien op het moment dat u er ging wonen? Hoe duidelijk was dat voor u? Geef een rapportcijfer.
</t>
    </r>
    <r>
      <rPr>
        <sz val="10"/>
        <color theme="3"/>
        <rFont val="Arial"/>
        <family val="2"/>
      </rPr>
      <t>Wist u bijvoorbeeld of de vloerbedekking er nog zou liggen? En of het fornuis er nog zou staan? Of zag alles er heel anders uit als wat u verwacht had?</t>
    </r>
  </si>
  <si>
    <t>B41</t>
  </si>
  <si>
    <t>Waarom geeft u een [inlezen antwoord B40]?</t>
  </si>
  <si>
    <t>B42</t>
  </si>
  <si>
    <t>Wat vindt u van wat [naam corporatie] voor u heeft gedaan toen u erin ging wonen? Geef een rapportcijfer.</t>
  </si>
  <si>
    <t>B43</t>
  </si>
  <si>
    <t>Waarom geeft u een [inlezen antwoord B42]?</t>
  </si>
  <si>
    <t>B44</t>
  </si>
  <si>
    <t>Welk rapportcijfer geeft u voor de staat van de woning bij de oplevering?</t>
  </si>
  <si>
    <t>B45</t>
  </si>
  <si>
    <t>Waarom geeft u een [inlezen antwoord B44]?</t>
  </si>
  <si>
    <t>Was er een medewerker van [naam corporatie] bij toen u de sleutels kreeg?</t>
  </si>
  <si>
    <t>Wat vond u van het contact met deze medewerker? Geef een rapportcijfer.</t>
  </si>
  <si>
    <t>B47</t>
  </si>
  <si>
    <t>Waarom geeft u een [inlezen antwoord B46]?</t>
  </si>
  <si>
    <t>B48</t>
  </si>
  <si>
    <t>B49</t>
  </si>
  <si>
    <t>Waarom geeft u een [inlezen antwoord B48]?</t>
  </si>
  <si>
    <t>B50</t>
  </si>
  <si>
    <t>B51</t>
  </si>
  <si>
    <t>Waarom geeft u een [inlezen antwoord B50]?</t>
  </si>
  <si>
    <t>B52</t>
  </si>
  <si>
    <t>B53</t>
  </si>
  <si>
    <t>Waarom geeft u een [inlezen antwoord B52]?</t>
  </si>
  <si>
    <t>B54</t>
  </si>
  <si>
    <t>B55</t>
  </si>
  <si>
    <t>Waarom geeft u een [inlezen antwoord B54]?</t>
  </si>
  <si>
    <t>B56</t>
  </si>
  <si>
    <t xml:space="preserve">Moesten er nog reparaties aan de woning gedaan worden toen u de sleutels kreeg? </t>
  </si>
  <si>
    <t>Heeft een medewerker van [naam corporatie] u dit ook verteld toen u de sleutels kreeg?</t>
  </si>
  <si>
    <t>B58</t>
  </si>
  <si>
    <t>Zijn de reparaties aan uw woning nu klaar?</t>
  </si>
  <si>
    <t>B59</t>
  </si>
  <si>
    <t>Heeft iemand afspraken met u gemaakt om deze reparaties te doen?</t>
  </si>
  <si>
    <t>B60</t>
  </si>
  <si>
    <t>Welke reparaties moeten nog gedaan worden?</t>
  </si>
  <si>
    <t>B61</t>
  </si>
  <si>
    <t>Wat vindt u van het resultaat van de reparaties? Geef een rapportcijfer.</t>
  </si>
  <si>
    <t>B62</t>
  </si>
  <si>
    <t>Waarom geeft u een [inlezen antwoord B60]?</t>
  </si>
  <si>
    <t>B63</t>
  </si>
  <si>
    <r>
      <t xml:space="preserve">Kwam u er na de verhuizing achter dat er nog reparaties gedaan moesten worden?
</t>
    </r>
    <r>
      <rPr>
        <sz val="10"/>
        <color theme="3"/>
        <rFont val="Arial"/>
        <family val="2"/>
      </rPr>
      <t>Het gaat om reparaties die u nog niet had gezien toen u de sleutels kreeg.</t>
    </r>
  </si>
  <si>
    <t>B64</t>
  </si>
  <si>
    <t>Wat vindt u van wat ze met uw melding hebben gedaan? Geef een rapportcijfer.</t>
  </si>
  <si>
    <t>B65</t>
  </si>
  <si>
    <t>Waarom geeft u een [inlezen antwoord B64]?</t>
  </si>
  <si>
    <t>Nazorg</t>
  </si>
  <si>
    <t>B66</t>
  </si>
  <si>
    <t>Heeft een medewerker van [naam corporatie] na uw verhuizing nog contact opgenomen?</t>
  </si>
  <si>
    <t>B67</t>
  </si>
  <si>
    <t>Welk rapportcijfer geeft u voor dit contact?</t>
  </si>
  <si>
    <t>B68</t>
  </si>
  <si>
    <t>Waarom geeft u een [inlezen antwoord B67]?</t>
  </si>
  <si>
    <t>B69</t>
  </si>
  <si>
    <r>
      <t xml:space="preserve">Weet u hoe de installaties in uw woning werken?
</t>
    </r>
    <r>
      <rPr>
        <sz val="10"/>
        <color theme="3"/>
        <rFont val="Arial"/>
        <family val="2"/>
      </rPr>
      <t>Bijvoorbeeld de ventilatie of de verwarming.</t>
    </r>
  </si>
  <si>
    <t>B70</t>
  </si>
  <si>
    <r>
      <t xml:space="preserve">Hoeveel moeite kostte het u om uw nieuwe woning te betrekken?
</t>
    </r>
    <r>
      <rPr>
        <sz val="10"/>
        <color theme="3"/>
        <rFont val="Arial"/>
        <family val="2"/>
      </rPr>
      <t>Het gaat hier over de dienstverlening van [naam corporatie] bij het ondertekenen van het huurcontract, de uitvoering van reparaties en verbeteringen en de oplevering van de woning. Het gaat hier niet om de inspanning die u moest doen voor de verhuizing.</t>
    </r>
  </si>
  <si>
    <t>B71</t>
  </si>
  <si>
    <t>Heeft u nog opmerkingen over wat [naam corporatie] voor u gedaan heeft vanaf het moment dat u op de woning reageerde. En totdat u erin ging wonen?</t>
  </si>
  <si>
    <t>B72</t>
  </si>
  <si>
    <r>
      <t xml:space="preserve">Welke tips heeft u voor [naam corporatie]?
</t>
    </r>
    <r>
      <rPr>
        <sz val="10"/>
        <color theme="3"/>
        <rFont val="Arial"/>
        <family val="2"/>
      </rPr>
      <t>We bedoelen hier tips die het makkelijker maken om in de woning te gaan wonen.</t>
    </r>
  </si>
  <si>
    <t>B73</t>
  </si>
  <si>
    <t>B74</t>
  </si>
  <si>
    <r>
      <t xml:space="preserve">Wat vindt u het belangrijkste bij het verhuizen? 
</t>
    </r>
    <r>
      <rPr>
        <sz val="10"/>
        <color theme="3"/>
        <rFont val="Arial"/>
        <family val="2"/>
      </rPr>
      <t>Het gaat hier om wat u belangrijk vindt in het contact met [naam corporatie].
U kunt 3 antwoorden kiezen.</t>
    </r>
  </si>
  <si>
    <t>B75</t>
  </si>
  <si>
    <t>Wat vindt u belangrijk bij verhuizen?</t>
  </si>
  <si>
    <t>B76</t>
  </si>
  <si>
    <t>B77</t>
  </si>
  <si>
    <t>B78</t>
  </si>
  <si>
    <t>B79</t>
  </si>
  <si>
    <t>B80</t>
  </si>
  <si>
    <t>B81</t>
  </si>
  <si>
    <r>
      <rPr>
        <b/>
        <sz val="10"/>
        <color theme="3"/>
        <rFont val="Arial"/>
        <family val="2"/>
      </rPr>
      <t>Waarom geeft u een [inlezen antwoord B80]?</t>
    </r>
    <r>
      <rPr>
        <sz val="10"/>
        <color theme="3"/>
        <rFont val="Arial"/>
        <family val="2"/>
      </rPr>
      <t xml:space="preserve">
</t>
    </r>
  </si>
  <si>
    <t>B82</t>
  </si>
  <si>
    <t>B83</t>
  </si>
  <si>
    <t>B84</t>
  </si>
  <si>
    <t>B85</t>
  </si>
  <si>
    <t>B86</t>
  </si>
  <si>
    <t>B87</t>
  </si>
  <si>
    <r>
      <rPr>
        <b/>
        <sz val="10"/>
        <color theme="3"/>
        <rFont val="Arial"/>
        <family val="2"/>
      </rPr>
      <t>Waarom geeft u een [inlezen antwoord B86]?</t>
    </r>
    <r>
      <rPr>
        <sz val="10"/>
        <color theme="3"/>
        <rFont val="Arial"/>
        <family val="2"/>
      </rPr>
      <t xml:space="preserve">
U kunt meer antwoorden kiezen.</t>
    </r>
  </si>
  <si>
    <t>B88</t>
  </si>
  <si>
    <t>B89</t>
  </si>
  <si>
    <t>B90</t>
  </si>
  <si>
    <r>
      <rPr>
        <b/>
        <sz val="10"/>
        <color theme="3"/>
        <rFont val="Arial"/>
        <family val="2"/>
      </rPr>
      <t>Waarom geeft u een [inlezen antwoord B89]?</t>
    </r>
    <r>
      <rPr>
        <sz val="10"/>
        <color theme="3"/>
        <rFont val="Arial"/>
        <family val="2"/>
      </rPr>
      <t xml:space="preserve">
U kunt meer antwoorden kiezen.</t>
    </r>
  </si>
  <si>
    <t>B91</t>
  </si>
  <si>
    <t>B92</t>
  </si>
  <si>
    <t>B93</t>
  </si>
  <si>
    <t>B94</t>
  </si>
  <si>
    <t>B95</t>
  </si>
  <si>
    <t>een beetje</t>
  </si>
  <si>
    <t>met een medewerker van [naam corporatie]</t>
  </si>
  <si>
    <t>met de vorige bewoner</t>
  </si>
  <si>
    <t>er was geen medewerker van [naam corporatie] bij en de vorige bewoner ook niet</t>
  </si>
  <si>
    <t>dat weet ik niet meer</t>
  </si>
  <si>
    <t>ik heb geen informatie gekregen</t>
  </si>
  <si>
    <t>voor een deel, want: ______________________________</t>
  </si>
  <si>
    <t>nee, want : ______________________________</t>
  </si>
  <si>
    <t>ik heb geen uitleg gekregen</t>
  </si>
  <si>
    <t>ja, ik heb dat gemeld</t>
  </si>
  <si>
    <t>ja, maar ik heb het nog niet gemeld</t>
  </si>
  <si>
    <t>ja, en dat vond ik prettig</t>
  </si>
  <si>
    <t>ja, maar dat was voor mij niet nodig</t>
  </si>
  <si>
    <t>nee, maar dat had ik wel prettig gevonden</t>
  </si>
  <si>
    <t>nee, maar dat was ook niet nodig voor mij</t>
  </si>
  <si>
    <t>dat ik alle informatie krijg die ik nodig heb als nieuwe huurder</t>
  </si>
  <si>
    <t>dat [naam corporatie] me goed helpt</t>
  </si>
  <si>
    <t>dat [naam corporatie] me genoeg tijd geeft om te beslissen of ik de woning wil huren</t>
  </si>
  <si>
    <t>dat [naam corporatie] reparaties en verbeteringen goed uitvoert</t>
  </si>
  <si>
    <t>dat de woning er zo uit ziet als we hadden afgesproken</t>
  </si>
  <si>
    <t>dat [naam corporatie] zorgt dat ik begrijp wat er in het huurcontract staat</t>
  </si>
  <si>
    <t>dat [naam corporatie] mij laat weten wat ik moet doen</t>
  </si>
  <si>
    <t>iets anders : ______________________________</t>
  </si>
  <si>
    <t>B14</t>
  </si>
  <si>
    <t>B46</t>
  </si>
  <si>
    <t>B57</t>
  </si>
  <si>
    <t>B96</t>
  </si>
  <si>
    <t>B97</t>
  </si>
  <si>
    <t>B98</t>
  </si>
  <si>
    <t>Achtergrond</t>
  </si>
  <si>
    <t>Kolom4</t>
  </si>
  <si>
    <t>Kolom5</t>
  </si>
  <si>
    <t>Kolom6</t>
  </si>
  <si>
    <t>Vraagcode_desan</t>
  </si>
  <si>
    <t>BAL0100</t>
  </si>
  <si>
    <t>BAL0200</t>
  </si>
  <si>
    <t>BAL0300</t>
  </si>
  <si>
    <t>BAL0400</t>
  </si>
  <si>
    <t>BAL0500</t>
  </si>
  <si>
    <t>BAL0600</t>
  </si>
  <si>
    <t>BAL0700</t>
  </si>
  <si>
    <t>BAL0800</t>
  </si>
  <si>
    <t>BAL0900</t>
  </si>
  <si>
    <t>BAL1000</t>
  </si>
  <si>
    <t>BAL1100</t>
  </si>
  <si>
    <t>BAL1200</t>
  </si>
  <si>
    <t>BAL1300</t>
  </si>
  <si>
    <t>BAB1400</t>
  </si>
  <si>
    <t>BAB1450</t>
  </si>
  <si>
    <t>BAB1500</t>
  </si>
  <si>
    <t>BAB1600</t>
  </si>
  <si>
    <t>BAB1700</t>
  </si>
  <si>
    <t>BAB1800</t>
  </si>
  <si>
    <t>BAB1900</t>
  </si>
  <si>
    <t>BAB2000</t>
  </si>
  <si>
    <t>BAB2100</t>
  </si>
  <si>
    <t>BAB2200</t>
  </si>
  <si>
    <t>BAB2300</t>
  </si>
  <si>
    <t>BAB2400</t>
  </si>
  <si>
    <t>BAB2500</t>
  </si>
  <si>
    <t>BAB2600</t>
  </si>
  <si>
    <t>BAB2700</t>
  </si>
  <si>
    <t>BAB2800</t>
  </si>
  <si>
    <t>BAB2900</t>
  </si>
  <si>
    <t>BAB3000</t>
  </si>
  <si>
    <t>BAB3100</t>
  </si>
  <si>
    <t>BAB3200</t>
  </si>
  <si>
    <t>BAB3300</t>
  </si>
  <si>
    <t>BAB3400</t>
  </si>
  <si>
    <t>BAB3500</t>
  </si>
  <si>
    <t>BAB3600</t>
  </si>
  <si>
    <t>BAB3700</t>
  </si>
  <si>
    <t>BAB3800</t>
  </si>
  <si>
    <t>BAB3900</t>
  </si>
  <si>
    <t>BOP4000</t>
  </si>
  <si>
    <t>BOP4100</t>
  </si>
  <si>
    <t>BOP4200</t>
  </si>
  <si>
    <t>BOP4300</t>
  </si>
  <si>
    <t>BOP4400</t>
  </si>
  <si>
    <t>BOP4500</t>
  </si>
  <si>
    <t>BOP4600</t>
  </si>
  <si>
    <t>BOP4650</t>
  </si>
  <si>
    <t>BOP4700</t>
  </si>
  <si>
    <t>BOP4800</t>
  </si>
  <si>
    <t>BOP4900</t>
  </si>
  <si>
    <t>BOP5000</t>
  </si>
  <si>
    <t>BOP5100</t>
  </si>
  <si>
    <t>BOP5200</t>
  </si>
  <si>
    <t>BOP5300</t>
  </si>
  <si>
    <t>BOP5400</t>
  </si>
  <si>
    <t>BOP5500</t>
  </si>
  <si>
    <t>BOP5600</t>
  </si>
  <si>
    <t>BOP5700</t>
  </si>
  <si>
    <t>BOP5750</t>
  </si>
  <si>
    <t>BOP5800</t>
  </si>
  <si>
    <t>BOP5900</t>
  </si>
  <si>
    <t>BOP6000</t>
  </si>
  <si>
    <t>BOP6100</t>
  </si>
  <si>
    <t>BOP6200</t>
  </si>
  <si>
    <t>BOP6300</t>
  </si>
  <si>
    <t>BOP6400</t>
  </si>
  <si>
    <t>BOP6500</t>
  </si>
  <si>
    <t>BNA6600</t>
  </si>
  <si>
    <t>BNA6700</t>
  </si>
  <si>
    <t>BNA6800</t>
  </si>
  <si>
    <t>BNA6900</t>
  </si>
  <si>
    <t>BON7600</t>
  </si>
  <si>
    <t>BON7700</t>
  </si>
  <si>
    <t>BON7800</t>
  </si>
  <si>
    <t>BON7900</t>
  </si>
  <si>
    <t>BON8000</t>
  </si>
  <si>
    <t>BON8100</t>
  </si>
  <si>
    <t>BON8200</t>
  </si>
  <si>
    <t>BON8300</t>
  </si>
  <si>
    <t>BON8400</t>
  </si>
  <si>
    <t>BON8500</t>
  </si>
  <si>
    <t>BWB8600</t>
  </si>
  <si>
    <t>BWB8700</t>
  </si>
  <si>
    <t>BWB8800</t>
  </si>
  <si>
    <t>BWB8900</t>
  </si>
  <si>
    <t>BWB9000</t>
  </si>
  <si>
    <t>BWB9100</t>
  </si>
  <si>
    <t>BAK9200</t>
  </si>
  <si>
    <t>BAK9300</t>
  </si>
  <si>
    <t>BAK9400</t>
  </si>
  <si>
    <t>BAN9500</t>
  </si>
  <si>
    <t>Waarom geeft u een [inlezen antwoord BAL0100]?</t>
  </si>
  <si>
    <t>Waarom geeft u een [inlezen antwoord BAL0300]?</t>
  </si>
  <si>
    <t>Waarom geeft u een [inlezen antwoord BAL0500]?</t>
  </si>
  <si>
    <t>Waarom geeft u een [inlezen antwoord BAL0700]?</t>
  </si>
  <si>
    <t>Waarom geeft u een [inlezen antwoord BAL0900]?</t>
  </si>
  <si>
    <t>Waarom geeft u een [inlezen antwoord BAL1100]?</t>
  </si>
  <si>
    <t>Waarom geeft u een [inlezen antwoord BAB1700]?</t>
  </si>
  <si>
    <t>Waarom geeft u een [inlezen antwoord BAB1900]?</t>
  </si>
  <si>
    <t>Waarom geeft u een [inlezen antwoord BAB2100]?</t>
  </si>
  <si>
    <t>Waarom geeft u een [inlezen antwoord BAB2300]?</t>
  </si>
  <si>
    <t>Waarom geeft u een [inlezen antwoord BAB2500]?</t>
  </si>
  <si>
    <t>Waarom geeft u een [inlezen antwoord BAB2700]?</t>
  </si>
  <si>
    <t>Waarom geeft u een [inlezen antwoord BAB3000]?</t>
  </si>
  <si>
    <t>Waarom geeft u een [inlezen antwoord BAB3300]?</t>
  </si>
  <si>
    <t>Waarom geeft u een [inlezen antwoord BOP4000]?</t>
  </si>
  <si>
    <t>Waarom geeft u een [inlezen antwoord BOP4200]?</t>
  </si>
  <si>
    <t>Waarom geeft u een [inlezen antwoord BOP4400]?</t>
  </si>
  <si>
    <t>Waarom geeft u een [inlezen antwoord BOP4600]?</t>
  </si>
  <si>
    <t>Waarom geeft u een [inlezen antwoord BOP4800]?</t>
  </si>
  <si>
    <t>Waarom geeft u een [inlezen antwoord BOP5000]?</t>
  </si>
  <si>
    <t>Waarom geeft u een [inlezen antwoord BOP5200]?</t>
  </si>
  <si>
    <t>Waarom geeft u een [inlezen antwoord BOP5400]?</t>
  </si>
  <si>
    <t>Waarom geeft u een [inlezen antwoord BOP6400]?</t>
  </si>
  <si>
    <t>Waarom geeft u een [inlezen antwoord BNA6700]?</t>
  </si>
  <si>
    <t xml:space="preserve">Waarom geeft u een [inlezen antwoord BON7700]?
</t>
  </si>
  <si>
    <t xml:space="preserve">Waarom geeft u een [inlezen antwoord BON8000]?
</t>
  </si>
  <si>
    <t>Waarom geeft u een [inlezen antwoord BWB8600]? U kunt meer antwoorden kiezen.</t>
  </si>
  <si>
    <t>Waarom geeft u een [inlezen antwoord BWB8900]? U kunt meer antwoorden kiezen.</t>
  </si>
  <si>
    <t>Wordt alleen gesteld aan de huurders die bij BAB1400 aangeven dat ze de woning hebben bekeken.</t>
  </si>
  <si>
    <t>Wordt niet gesteld aan de huurders die bij BAB3800 aangeven geen uitleg te hebben gekregen over het huurcontract.</t>
  </si>
  <si>
    <t>Wordt alleen gesteld aan de huurders die bij BOP4600 aangeven dat er een medewerker aanwezig was bij de sleuteloverdracht.</t>
  </si>
  <si>
    <t>Wordt alleen gesteld aan de huurders die bij BOP5700 aangeven dat er nog reparaties gedaan moesten worden.</t>
  </si>
  <si>
    <t>Wordt alleen gesteld aan de huurders die bij BOP5800 aangeven dat het werk voor een deel of nog helemaal niet klaar is.</t>
  </si>
  <si>
    <t>Wordt alleen gesteld aan de huurders die bij BOP5800 aangeven dat het werk helemaal of voor een deel klaar is.</t>
  </si>
  <si>
    <t>Wordt alleen gesteld aan de huurders die bij BOP6300 aangeven dat ze melding hebben gemaakt van werk dat nog moest gebeuren.</t>
  </si>
  <si>
    <t>Wordt alleen gesteld aan de huurders die bij BNA6600 aangeven dat een medewerker na de verhuizing nog contact heeft opgenomen.</t>
  </si>
  <si>
    <t>Wordt alleen gesteld aan de huurders die bij BON7600 aangeven dat ze het de corporatie hebben laten weten dat ze niet tevreden zijn.</t>
  </si>
  <si>
    <t>Wordt niet gesteld aan de huurders die bij BON7900 aangeven dat ze nog niets hebben gehoord.</t>
  </si>
  <si>
    <t>Wordt alleen gesteld aan de huurders die bij BON8200 aangeven dat er afspraken zijn gemaakt.</t>
  </si>
  <si>
    <t>Wordt alleen gesteld aan de huurders die bij BWB8600 een 6 of lager geven.</t>
  </si>
  <si>
    <t>Wordt alleen gesteld aan de huurders die bij BWB8600 een 8 of hoger geven.</t>
  </si>
  <si>
    <t>Wordt alleen gesteld aan de huurders die bij BWB8900 een 6 of lager geven.</t>
  </si>
  <si>
    <t>Wordt alleen gesteld aan de huurders die bij BWB8900 een 8 of hoger geven.</t>
  </si>
  <si>
    <t>Betekenis icoontjes in de vragenlijst</t>
  </si>
  <si>
    <t>In de vragenlijst staan diverse iconen bij vragen. Deze hebben de volgende betekenis:</t>
  </si>
  <si>
    <t xml:space="preserve">        Vraag keurmerk KWH-Huurlabel. Vraag telt mee in de onderdeelscore</t>
  </si>
  <si>
    <t xml:space="preserve">        Aanbevolen vraag</t>
  </si>
  <si>
    <t xml:space="preserve">        Aedes-benchmark vraag (deelscore en indicatoren)</t>
  </si>
  <si>
    <t>BOV7000</t>
  </si>
  <si>
    <t>BOV7100</t>
  </si>
  <si>
    <t>BOV7200</t>
  </si>
  <si>
    <t>BOV7300</t>
  </si>
  <si>
    <t>BOV7400</t>
  </si>
  <si>
    <t>BOV7500</t>
  </si>
  <si>
    <t>U was niet tevreden. Is dat door uw melding en het contact met [naam corporatie] veranderd?</t>
  </si>
  <si>
    <t>Heeft [naam corporatie] met u afgesproken wat ze met uw melding gingen doen?</t>
  </si>
  <si>
    <r>
      <rPr>
        <b/>
        <sz val="10"/>
        <color theme="3"/>
        <rFont val="Arial"/>
        <family val="2"/>
      </rPr>
      <t>Toen u verhuisde had u contact met medewerkers van [naam corporatie]. Wat vond u van dit contact? Geef een rapportcijfer.</t>
    </r>
    <r>
      <rPr>
        <sz val="10"/>
        <color theme="3"/>
        <rFont val="Arial"/>
        <family val="2"/>
      </rPr>
      <t xml:space="preserve">
Deze vraag gaat over het contact vanaf het moment dat u op de woning reageerde. En totdat u erin ging wonen.</t>
    </r>
  </si>
  <si>
    <t>ik woon met mijn kinderen</t>
  </si>
  <si>
    <r>
      <rPr>
        <b/>
        <sz val="10"/>
        <color theme="3"/>
        <rFont val="Arial"/>
        <family val="2"/>
      </rPr>
      <t>Waarom geeft u een [inlezen antwoord BON7700]?</t>
    </r>
    <r>
      <rPr>
        <sz val="10"/>
        <color theme="3"/>
        <rFont val="Arial"/>
        <family val="2"/>
      </rPr>
      <t xml:space="preserve">
</t>
    </r>
  </si>
  <si>
    <t>Toen u de woning ging bekijken was er een medewerker bij van [naam corporatie]. Wat vond u van het contact met deze medewerker? Geef een rapportcijfer.</t>
  </si>
  <si>
    <t>Waarom geeft u een [inlezen antwoord BAB3800]?</t>
  </si>
  <si>
    <t>BAB3850</t>
  </si>
  <si>
    <t>B99</t>
  </si>
  <si>
    <t>Hoe zag de woning eruit toen u de sleutels kreeg? Geef een rapportcijfer.</t>
  </si>
  <si>
    <t>Heeft een medewerker van [naam corporatie] u dit ook verteld?</t>
  </si>
  <si>
    <t>Wat vindt u van het resultaat van de reparaties &lt;die al wel klaar zijn&gt;? Geef een rapportcijfer.</t>
  </si>
  <si>
    <r>
      <t xml:space="preserve">Weet u hoe de installaties in uw woning werken?
</t>
    </r>
    <r>
      <rPr>
        <sz val="10"/>
        <color theme="3"/>
        <rFont val="Arial"/>
        <family val="2"/>
      </rPr>
      <t>Bijvoorbeeld de ventilatie, warmtepomp of vloerverwarming.</t>
    </r>
  </si>
  <si>
    <t>Hoe oud bent u?</t>
  </si>
  <si>
    <t>Wordt alleen gesteld aan de huurders die bij BAB1500 aangeven dat ze de woning met een medewerker van de corporatie hebben bezichtigd.</t>
  </si>
  <si>
    <t>Wordt alleen gesteld aan de huurders die bij BAL0100, BAL0300, BAB1700, BAB3300, BOP4000, BOP4200 een 5 of lager geven.</t>
  </si>
  <si>
    <t>er zijn geen installaties</t>
  </si>
  <si>
    <r>
      <rPr>
        <sz val="10"/>
        <color theme="3"/>
        <rFont val="Arial"/>
        <family val="2"/>
      </rPr>
      <t>We gebruiken uw antwoorden, maar niet uw naam. Niemand kan zien welke antwoorden u heeft gegeven. U kan ons wel toestemming geven om uw naam, adres, telefoonnummer en e-mailadres samen met uw antwoorden aan [naam corporatie] en [naam aannemer] te geven. [Naam corporatie] en [naam aannemer] vinden dat fijn. Ze kunnen u dan vragen stellen die helpen hun werk beter te doen. Wilt u daarom de vraag die hieronder staat beantwoorden?</t>
    </r>
    <r>
      <rPr>
        <b/>
        <sz val="10"/>
        <color theme="3"/>
        <rFont val="Arial"/>
        <family val="2"/>
      </rPr>
      <t xml:space="preserve">
Vindt u het goed als wij uw naam, adres, telefoonnummer en e-mailadres samen met uw antwoorden aan [naam corporatie] en [naam aannemer] geven? </t>
    </r>
  </si>
  <si>
    <t>U moest beslissen of u de woning wilde huren. Wat vond u van de informatie die u kreeg om die beslissing te nemen? Geef een rapportcijfer.</t>
  </si>
  <si>
    <t>Wist u hoe de woning eruit zou zien op het moment dat u er ging wonen? Hoe duidelijk was dat voor u? Geef een rapportcijfer.</t>
  </si>
  <si>
    <t>Wat vond u van de staat van de woning toen u de sleutels kreeg? Geef een rapportcijfer.</t>
  </si>
  <si>
    <r>
      <t xml:space="preserve">Hoe makkelijk of moeilijk was het om te regelen dat u in de woning kon gaan wonen? 
</t>
    </r>
    <r>
      <rPr>
        <sz val="10"/>
        <color theme="3"/>
        <rFont val="Arial"/>
        <family val="2"/>
      </rPr>
      <t>Bijvoorbeeld om het huurcontract te ondertekenen? Of om te regelen dat de woning er goed uitzag? Het gaat niet om de verhuizing zelf.</t>
    </r>
  </si>
  <si>
    <r>
      <t xml:space="preserve">Stel u voor dat u met vrienden of familie praat over {{corpnaam}}. Zou u positieve dingen zeggen?
</t>
    </r>
    <r>
      <rPr>
        <sz val="10"/>
        <color theme="3"/>
        <rFont val="Arial"/>
        <family val="2"/>
      </rPr>
      <t>U kunt antwoord geven op een schaal van 0 t/m 10, waarbij 0 is zeer onwaarschijnlijk en 10 is zeer waarschijnlijk.</t>
    </r>
  </si>
  <si>
    <t>Wat vindt u van de kwaliteit van uw woning? Geef een rapportcijfer.</t>
  </si>
  <si>
    <t>Wat vindt u van uw buurt? Geef een rapportcijfer.</t>
  </si>
  <si>
    <t>numeriek</t>
  </si>
  <si>
    <t>Waarom geeft u een [inlezen antwoord BOP6100]?</t>
  </si>
  <si>
    <t>U heeft sinds kort een andere woning. Wat vindt u van wat [naam corporatie] voor u heeft gedaan vanaf het moment dat u op de woning reageerde? Geef een rapportcijfer.</t>
  </si>
  <si>
    <t>heel moeilijk</t>
  </si>
  <si>
    <t>moeilijk</t>
  </si>
  <si>
    <t>niet makkelijk en niet moeilijk</t>
  </si>
  <si>
    <t>makkelijk</t>
  </si>
  <si>
    <t>heel makkelijk</t>
  </si>
  <si>
    <r>
      <t xml:space="preserve">Toen u verhuisde had u contact met medewerkers van [naam corporatie]. Wat vond u van dit contact? Geef een rapportcijfer.
</t>
    </r>
    <r>
      <rPr>
        <sz val="10"/>
        <color theme="3"/>
        <rFont val="Arial"/>
        <family val="2"/>
      </rPr>
      <t>Deze vraag gaat over het contact vanaf het moment dat u op de woning reageerde. En totdat u erin ging wonen.</t>
    </r>
  </si>
  <si>
    <t>ik heb geen contact gehad met een medewerker</t>
  </si>
  <si>
    <t>Heeft u de woning bekeken voordat u het huurcontract tekende?</t>
  </si>
  <si>
    <t>nee, maar wel een woning die erop lijkt</t>
  </si>
  <si>
    <t>Wordt alleen gesteld aan de huurders die bij BAB1400 aangeven dat ze de woning of een soortgelijke woning hebben bekeken.</t>
  </si>
  <si>
    <t>anders</t>
  </si>
  <si>
    <t>U heeft een advertentie of (digitale) folder gezien van de woning. Zag de woning er hetzelfde uit als in de advertentie of (digitale) folder?</t>
  </si>
  <si>
    <t>ik heb geen advertentie of (digitale) folder gezien</t>
  </si>
  <si>
    <r>
      <t>Moesten er nog reparaties aan de woning gedaan worden?</t>
    </r>
    <r>
      <rPr>
        <sz val="10"/>
        <color theme="3"/>
        <rFont val="Arial"/>
        <family val="2"/>
      </rPr>
      <t xml:space="preserve">
Bij een nieuwbouwwoning bedoelen we met reparaties de opleverpunten.</t>
    </r>
  </si>
  <si>
    <t>dat ik informatie krijg over installaties in de nieuwe woning</t>
  </si>
  <si>
    <t>Wordt alleen gesteld aan de huurders die bij BAL0300 aangeven dat ze contact hebben gehad met een medewerker.</t>
  </si>
  <si>
    <t>Hieronder staan alle vragen waarmee je je vragenlijst kunt samenstellen. Zo kun je de vragenlijst precies laten aansluiten op het proces dat huurders bij jullie corporatie doorlopen. Wil je de antwoordopties bekijken, klik dan op het pijltje dat je ziet als je de vraag selecteert. De vragen in het wit zijn vragen die wij adviseren. Je kunt deze aanvullen met vragen uit de bibliotheek (in het paars).</t>
  </si>
  <si>
    <t xml:space="preserve">        Vraag keurmerk KWH-Huurlabel</t>
  </si>
  <si>
    <r>
      <t xml:space="preserve">Welke reparaties moeten nog gedaan worden?
</t>
    </r>
    <r>
      <rPr>
        <sz val="10"/>
        <color theme="3"/>
        <rFont val="Arial"/>
        <family val="2"/>
      </rPr>
      <t>Let op: deze reparaties worden niet bij [naam corporatie] gemeld. Als u deze reparaties wilt melden, neem dan contact op met [naam corporatie].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</si>
</sst>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3"/>
      <name val="Arial"/>
      <family val="2"/>
    </font>
    <font>
      <sz val="10"/>
      <color theme="3"/>
      <name val="Arial"/>
      <family val="2"/>
    </font>
    <font>
      <sz val="10"/>
      <color theme="9" tint="0.79998168889431442"/>
      <name val="Arial"/>
      <family val="2"/>
    </font>
    <font>
      <b/>
      <sz val="10"/>
      <color theme="9" tint="0.79998168889431442"/>
      <name val="Arial"/>
      <family val="2"/>
    </font>
    <font>
      <sz val="8"/>
      <name val="Calibri"/>
      <family val="2"/>
      <scheme val="minor"/>
    </font>
    <font>
      <b/>
      <sz val="11"/>
      <color theme="3"/>
      <name val="Arial"/>
      <family val="2"/>
    </font>
    <font>
      <sz val="11"/>
      <color theme="3"/>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s>
  <borders count="23">
    <border>
      <left/>
      <right/>
      <top/>
      <bottom/>
      <diagonal/>
    </border>
    <border>
      <left/>
      <right style="medium">
        <color theme="2"/>
      </right>
      <top/>
      <bottom/>
      <diagonal/>
    </border>
    <border>
      <left style="medium">
        <color theme="2"/>
      </left>
      <right/>
      <top style="medium">
        <color theme="2"/>
      </top>
      <bottom/>
      <diagonal/>
    </border>
    <border>
      <left/>
      <right style="medium">
        <color theme="2"/>
      </right>
      <top style="medium">
        <color theme="2"/>
      </top>
      <bottom/>
      <diagonal/>
    </border>
    <border>
      <left style="medium">
        <color theme="2"/>
      </left>
      <right/>
      <top/>
      <bottom/>
      <diagonal/>
    </border>
    <border>
      <left style="medium">
        <color theme="2"/>
      </left>
      <right/>
      <top/>
      <bottom style="medium">
        <color theme="2"/>
      </bottom>
      <diagonal/>
    </border>
    <border>
      <left/>
      <right style="medium">
        <color theme="2"/>
      </right>
      <top/>
      <bottom style="medium">
        <color theme="2"/>
      </bottom>
      <diagonal/>
    </border>
    <border>
      <left/>
      <right/>
      <top style="medium">
        <color theme="2"/>
      </top>
      <bottom/>
      <diagonal/>
    </border>
    <border>
      <left/>
      <right/>
      <top/>
      <bottom style="medium">
        <color theme="2"/>
      </bottom>
      <diagonal/>
    </border>
    <border>
      <left style="thick">
        <color theme="9" tint="0.79998168889431442"/>
      </left>
      <right/>
      <top style="thick">
        <color theme="9" tint="0.79998168889431442"/>
      </top>
      <bottom style="thick">
        <color theme="9" tint="0.79998168889431442"/>
      </bottom>
      <diagonal/>
    </border>
    <border>
      <left/>
      <right style="thick">
        <color theme="9" tint="0.79995117038483843"/>
      </right>
      <top style="thick">
        <color theme="9" tint="0.79992065187536243"/>
      </top>
      <bottom style="thick">
        <color theme="9" tint="0.79995117038483843"/>
      </bottom>
      <diagonal/>
    </border>
    <border>
      <left/>
      <right style="thick">
        <color theme="9" tint="0.79995117038483843"/>
      </right>
      <top style="thick">
        <color theme="9" tint="0.79995117038483843"/>
      </top>
      <bottom style="thick">
        <color theme="9" tint="0.79992065187536243"/>
      </bottom>
      <diagonal/>
    </border>
    <border>
      <left style="thick">
        <color theme="9" tint="0.79995117038483843"/>
      </left>
      <right style="thick">
        <color theme="9" tint="0.79992065187536243"/>
      </right>
      <top style="thick">
        <color theme="9" tint="0.79992065187536243"/>
      </top>
      <bottom style="thick">
        <color theme="9" tint="0.79992065187536243"/>
      </bottom>
      <diagonal/>
    </border>
    <border>
      <left/>
      <right style="thick">
        <color theme="9" tint="0.79989013336588644"/>
      </right>
      <top style="thick">
        <color theme="9" tint="0.79992065187536243"/>
      </top>
      <bottom style="thick">
        <color theme="9" tint="0.79989013336588644"/>
      </bottom>
      <diagonal/>
    </border>
    <border>
      <left style="thick">
        <color theme="9" tint="0.79998168889431442"/>
      </left>
      <right/>
      <top style="thick">
        <color theme="9" tint="0.79998168889431442"/>
      </top>
      <bottom/>
      <diagonal/>
    </border>
    <border>
      <left style="thick">
        <color theme="9" tint="0.79989013336588644"/>
      </left>
      <right style="thick">
        <color theme="9" tint="0.79989013336588644"/>
      </right>
      <top style="thick">
        <color theme="9" tint="0.79992065187536243"/>
      </top>
      <bottom style="thick">
        <color theme="9" tint="0.79989013336588644"/>
      </bottom>
      <diagonal/>
    </border>
    <border>
      <left/>
      <right style="thick">
        <color theme="9" tint="0.79995117038483843"/>
      </right>
      <top style="thick">
        <color theme="9" tint="0.79995117038483843"/>
      </top>
      <bottom style="thick">
        <color theme="9" tint="0.79995117038483843"/>
      </bottom>
      <diagonal/>
    </border>
    <border>
      <left style="thick">
        <color theme="9" tint="0.79995117038483843"/>
      </left>
      <right/>
      <top style="thick">
        <color theme="9" tint="0.79995117038483843"/>
      </top>
      <bottom style="thick">
        <color theme="9" tint="0.79995117038483843"/>
      </bottom>
      <diagonal/>
    </border>
    <border>
      <left/>
      <right/>
      <top style="thick">
        <color theme="9" tint="0.79995117038483843"/>
      </top>
      <bottom style="thick">
        <color theme="9" tint="0.79992065187536243"/>
      </bottom>
      <diagonal/>
    </border>
    <border>
      <left/>
      <right/>
      <top style="thick">
        <color theme="9" tint="0.79992065187536243"/>
      </top>
      <bottom style="thick">
        <color theme="9" tint="0.79995117038483843"/>
      </bottom>
      <diagonal/>
    </border>
    <border>
      <left/>
      <right/>
      <top style="thick">
        <color theme="9" tint="0.79989013336588644"/>
      </top>
      <bottom style="thick">
        <color theme="9" tint="0.79992065187536243"/>
      </bottom>
      <diagonal/>
    </border>
    <border>
      <left/>
      <right/>
      <top style="thick">
        <color theme="9" tint="0.79992065187536243"/>
      </top>
      <bottom style="medium">
        <color theme="2"/>
      </bottom>
      <diagonal/>
    </border>
    <border>
      <left/>
      <right/>
      <top style="thick">
        <color theme="9" tint="0.79995117038483843"/>
      </top>
      <bottom style="medium">
        <color theme="2"/>
      </bottom>
      <diagonal/>
    </border>
  </borders>
  <cellStyleXfs count="1">
    <xf numFmtId="0" fontId="0" fillId="0" borderId="0"/>
  </cellStyleXfs>
  <cellXfs count="88">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1" fillId="0" borderId="0" xfId="0" applyFont="1" applyAlignment="1">
      <alignment vertical="top" wrapText="1"/>
    </xf>
    <xf numFmtId="0" fontId="2" fillId="3" borderId="4" xfId="0" applyFont="1" applyFill="1" applyBorder="1" applyAlignment="1" applyProtection="1">
      <alignment horizontal="center" vertical="center"/>
      <protection locked="0"/>
    </xf>
    <xf numFmtId="0" fontId="2" fillId="3" borderId="4"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2" fillId="0" borderId="0" xfId="0" applyFont="1" applyAlignment="1">
      <alignment horizontal="center"/>
    </xf>
    <xf numFmtId="0" fontId="2" fillId="0" borderId="0" xfId="0" applyFont="1"/>
    <xf numFmtId="0" fontId="6" fillId="3" borderId="0" xfId="0" applyFont="1" applyFill="1" applyAlignment="1">
      <alignment vertical="center"/>
    </xf>
    <xf numFmtId="0" fontId="1" fillId="3" borderId="0" xfId="0" applyFont="1" applyFill="1" applyAlignment="1">
      <alignment vertical="center"/>
    </xf>
    <xf numFmtId="0" fontId="2" fillId="3" borderId="0" xfId="0" applyFont="1" applyFill="1"/>
    <xf numFmtId="0" fontId="2" fillId="3" borderId="1" xfId="0" applyFont="1" applyFill="1" applyBorder="1"/>
    <xf numFmtId="0" fontId="2" fillId="3" borderId="0" xfId="0" applyFont="1" applyFill="1" applyAlignment="1">
      <alignment vertical="center"/>
    </xf>
    <xf numFmtId="0" fontId="7" fillId="0" borderId="0" xfId="0" applyFont="1" applyAlignment="1">
      <alignment horizontal="left" vertical="center" wrapText="1"/>
    </xf>
    <xf numFmtId="0" fontId="1" fillId="3" borderId="7" xfId="0" applyFont="1" applyFill="1" applyBorder="1" applyAlignment="1">
      <alignment vertical="center"/>
    </xf>
    <xf numFmtId="0" fontId="1" fillId="3" borderId="7" xfId="0" applyFont="1" applyFill="1" applyBorder="1" applyAlignment="1">
      <alignment horizontal="center" vertical="center"/>
    </xf>
    <xf numFmtId="0" fontId="1" fillId="3" borderId="3" xfId="0" applyFont="1" applyFill="1" applyBorder="1" applyAlignment="1">
      <alignment vertical="center"/>
    </xf>
    <xf numFmtId="0" fontId="2" fillId="0" borderId="0" xfId="0" applyFont="1" applyAlignment="1">
      <alignment horizontal="center" vertical="center"/>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3" borderId="1" xfId="0" applyFont="1" applyFill="1" applyBorder="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1" fillId="0" borderId="9" xfId="0" applyFont="1" applyBorder="1" applyAlignment="1">
      <alignment vertical="center" wrapText="1"/>
    </xf>
    <xf numFmtId="0" fontId="2" fillId="0" borderId="10" xfId="0" applyFont="1" applyBorder="1" applyAlignment="1">
      <alignment vertical="center" wrapText="1"/>
    </xf>
    <xf numFmtId="0" fontId="2" fillId="0" borderId="12" xfId="0" applyFont="1" applyBorder="1" applyAlignment="1">
      <alignment horizontal="center" vertical="center" wrapText="1"/>
    </xf>
    <xf numFmtId="0" fontId="2" fillId="3" borderId="1" xfId="0" applyFont="1" applyFill="1" applyBorder="1" applyAlignment="1">
      <alignment wrapText="1"/>
    </xf>
    <xf numFmtId="0" fontId="0" fillId="0" borderId="0" xfId="0" applyAlignment="1">
      <alignment vertical="center"/>
    </xf>
    <xf numFmtId="0" fontId="1" fillId="0" borderId="0" xfId="0" applyFont="1" applyAlignment="1">
      <alignment vertical="center"/>
    </xf>
    <xf numFmtId="0" fontId="1" fillId="0" borderId="11" xfId="0" applyFont="1" applyBorder="1" applyAlignment="1">
      <alignment vertical="center"/>
    </xf>
    <xf numFmtId="0" fontId="2" fillId="4" borderId="12" xfId="0" applyFont="1" applyFill="1" applyBorder="1" applyAlignment="1">
      <alignment horizontal="center" vertical="center"/>
    </xf>
    <xf numFmtId="0" fontId="1" fillId="3" borderId="1" xfId="0" applyFont="1" applyFill="1" applyBorder="1"/>
    <xf numFmtId="0" fontId="2" fillId="0" borderId="14" xfId="0" applyFont="1" applyBorder="1" applyAlignment="1">
      <alignment vertical="center" wrapText="1"/>
    </xf>
    <xf numFmtId="0" fontId="1" fillId="0" borderId="17" xfId="0" applyFont="1" applyBorder="1" applyAlignment="1">
      <alignment vertical="center" wrapText="1"/>
    </xf>
    <xf numFmtId="0" fontId="1" fillId="0" borderId="16" xfId="0" applyFont="1" applyBorder="1" applyAlignment="1">
      <alignment vertical="center"/>
    </xf>
    <xf numFmtId="0" fontId="1" fillId="2" borderId="17" xfId="0" applyFont="1" applyFill="1" applyBorder="1" applyAlignment="1">
      <alignment vertical="center" wrapText="1"/>
    </xf>
    <xf numFmtId="0" fontId="1" fillId="2" borderId="16" xfId="0" applyFont="1" applyFill="1" applyBorder="1" applyAlignment="1">
      <alignment vertical="center"/>
    </xf>
    <xf numFmtId="0" fontId="2" fillId="2" borderId="12" xfId="0" applyFont="1" applyFill="1" applyBorder="1" applyAlignment="1">
      <alignment horizontal="center" vertical="center"/>
    </xf>
    <xf numFmtId="0" fontId="1" fillId="2" borderId="17" xfId="0" applyFont="1" applyFill="1" applyBorder="1" applyAlignment="1">
      <alignment vertical="center"/>
    </xf>
    <xf numFmtId="0" fontId="2" fillId="2" borderId="12" xfId="0" applyFont="1" applyFill="1" applyBorder="1" applyAlignment="1">
      <alignment horizontal="center" vertical="center" wrapText="1"/>
    </xf>
    <xf numFmtId="0" fontId="2" fillId="3" borderId="5" xfId="0" applyFont="1" applyFill="1" applyBorder="1" applyAlignment="1">
      <alignment horizontal="center" vertical="center"/>
    </xf>
    <xf numFmtId="0" fontId="1" fillId="3" borderId="8" xfId="0" applyFont="1" applyFill="1" applyBorder="1" applyAlignment="1">
      <alignment vertical="center"/>
    </xf>
    <xf numFmtId="0" fontId="1" fillId="3" borderId="22" xfId="0" applyFont="1" applyFill="1" applyBorder="1" applyAlignment="1">
      <alignment vertical="center"/>
    </xf>
    <xf numFmtId="0" fontId="2" fillId="3" borderId="21" xfId="0" applyFont="1" applyFill="1" applyBorder="1" applyAlignment="1">
      <alignment horizontal="center" vertical="center"/>
    </xf>
    <xf numFmtId="0" fontId="1" fillId="3" borderId="6" xfId="0" applyFont="1" applyFill="1" applyBorder="1"/>
    <xf numFmtId="0" fontId="2" fillId="3" borderId="7" xfId="0" applyFont="1" applyFill="1" applyBorder="1"/>
    <xf numFmtId="0" fontId="2" fillId="3" borderId="3" xfId="0" applyFont="1" applyFill="1" applyBorder="1"/>
    <xf numFmtId="0" fontId="4" fillId="3" borderId="4" xfId="0" applyFont="1" applyFill="1" applyBorder="1" applyAlignment="1">
      <alignment vertical="center"/>
    </xf>
    <xf numFmtId="0" fontId="3" fillId="3" borderId="0" xfId="0" applyFont="1" applyFill="1" applyAlignment="1">
      <alignment vertical="center"/>
    </xf>
    <xf numFmtId="0" fontId="3" fillId="3" borderId="1" xfId="0" applyFont="1" applyFill="1" applyBorder="1" applyAlignment="1">
      <alignment vertical="center"/>
    </xf>
    <xf numFmtId="0" fontId="3" fillId="0" borderId="0" xfId="0" applyFont="1" applyAlignment="1">
      <alignment vertical="center"/>
    </xf>
    <xf numFmtId="0" fontId="1" fillId="0" borderId="20" xfId="0" applyFont="1" applyBorder="1" applyAlignment="1">
      <alignment vertical="center" wrapText="1"/>
    </xf>
    <xf numFmtId="0" fontId="1" fillId="3" borderId="1" xfId="0" applyFont="1" applyFill="1" applyBorder="1" applyAlignment="1">
      <alignment vertical="center"/>
    </xf>
    <xf numFmtId="0" fontId="1" fillId="0" borderId="19" xfId="0" applyFont="1" applyBorder="1" applyAlignment="1">
      <alignment vertical="center" wrapText="1"/>
    </xf>
    <xf numFmtId="0" fontId="1" fillId="0" borderId="0" xfId="0" applyFont="1" applyAlignment="1">
      <alignment vertical="center" wrapText="1"/>
    </xf>
    <xf numFmtId="0" fontId="1" fillId="0" borderId="18" xfId="0" applyFont="1" applyBorder="1" applyAlignment="1">
      <alignment vertical="center" wrapText="1"/>
    </xf>
    <xf numFmtId="0" fontId="2" fillId="3" borderId="5" xfId="0" applyFont="1" applyFill="1" applyBorder="1" applyAlignment="1">
      <alignment vertical="center"/>
    </xf>
    <xf numFmtId="0" fontId="2" fillId="3" borderId="8" xfId="0" applyFont="1" applyFill="1" applyBorder="1" applyAlignment="1">
      <alignment vertical="center"/>
    </xf>
    <xf numFmtId="0" fontId="2" fillId="3" borderId="8" xfId="0" applyFont="1" applyFill="1" applyBorder="1" applyAlignment="1">
      <alignment horizontal="center" vertical="center"/>
    </xf>
    <xf numFmtId="0" fontId="2" fillId="3" borderId="6" xfId="0" applyFont="1" applyFill="1" applyBorder="1" applyAlignment="1">
      <alignment vertical="center"/>
    </xf>
    <xf numFmtId="0" fontId="6" fillId="3" borderId="2"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alignment horizontal="center"/>
    </xf>
    <xf numFmtId="0" fontId="1" fillId="0" borderId="4" xfId="0" applyFont="1" applyBorder="1" applyAlignment="1">
      <alignment vertical="center"/>
    </xf>
    <xf numFmtId="0" fontId="2" fillId="3" borderId="0" xfId="0" applyFont="1" applyFill="1" applyAlignment="1">
      <alignment horizontal="center" vertical="center"/>
    </xf>
    <xf numFmtId="0" fontId="2" fillId="3" borderId="1" xfId="0" applyFont="1" applyFill="1" applyBorder="1" applyAlignment="1">
      <alignment vertical="center"/>
    </xf>
    <xf numFmtId="0" fontId="1" fillId="4" borderId="9" xfId="0" applyFont="1" applyFill="1" applyBorder="1" applyAlignment="1">
      <alignment vertical="center" wrapText="1"/>
    </xf>
    <xf numFmtId="0" fontId="1" fillId="2" borderId="14" xfId="0" applyFont="1" applyFill="1" applyBorder="1" applyAlignment="1">
      <alignment vertical="center"/>
    </xf>
    <xf numFmtId="0" fontId="1" fillId="2" borderId="13" xfId="0" applyFont="1" applyFill="1" applyBorder="1" applyAlignment="1">
      <alignment vertical="center"/>
    </xf>
    <xf numFmtId="0" fontId="2" fillId="2" borderId="15" xfId="0" applyFont="1" applyFill="1" applyBorder="1" applyAlignment="1">
      <alignment horizontal="center" vertical="center"/>
    </xf>
    <xf numFmtId="0" fontId="1" fillId="2" borderId="14" xfId="0" applyFont="1" applyFill="1" applyBorder="1" applyAlignment="1">
      <alignment vertical="center" wrapText="1"/>
    </xf>
    <xf numFmtId="0" fontId="1" fillId="3" borderId="8" xfId="0" applyFont="1" applyFill="1" applyBorder="1"/>
    <xf numFmtId="0" fontId="2" fillId="3" borderId="8" xfId="0" applyFont="1" applyFill="1" applyBorder="1" applyAlignment="1">
      <alignment horizontal="center"/>
    </xf>
    <xf numFmtId="0" fontId="2" fillId="0" borderId="1" xfId="0" applyFont="1" applyBorder="1" applyAlignment="1">
      <alignment vertical="center"/>
    </xf>
    <xf numFmtId="0" fontId="1" fillId="3" borderId="4" xfId="0" applyFont="1" applyFill="1" applyBorder="1" applyAlignment="1">
      <alignment vertical="center"/>
    </xf>
    <xf numFmtId="0" fontId="1" fillId="4" borderId="14" xfId="0" applyFont="1" applyFill="1" applyBorder="1" applyAlignment="1">
      <alignment vertical="center"/>
    </xf>
    <xf numFmtId="0" fontId="1" fillId="4" borderId="13" xfId="0" applyFont="1" applyFill="1" applyBorder="1" applyAlignment="1">
      <alignment vertical="center"/>
    </xf>
    <xf numFmtId="0" fontId="2" fillId="4" borderId="15" xfId="0" applyFont="1" applyFill="1" applyBorder="1" applyAlignment="1">
      <alignment horizontal="center" vertical="center"/>
    </xf>
    <xf numFmtId="0" fontId="1" fillId="3" borderId="6" xfId="0" applyFont="1" applyFill="1" applyBorder="1" applyAlignment="1">
      <alignment vertical="center"/>
    </xf>
    <xf numFmtId="0" fontId="2" fillId="3" borderId="0" xfId="0" applyFont="1" applyFill="1" applyAlignment="1">
      <alignment horizontal="center"/>
    </xf>
    <xf numFmtId="0" fontId="6" fillId="3" borderId="2" xfId="0" applyFont="1" applyFill="1" applyBorder="1" applyAlignment="1">
      <alignment horizontal="left" vertical="center"/>
    </xf>
    <xf numFmtId="0" fontId="6" fillId="3" borderId="7" xfId="0" applyFont="1" applyFill="1" applyBorder="1" applyAlignment="1">
      <alignment horizontal="left" vertical="center"/>
    </xf>
    <xf numFmtId="0" fontId="7" fillId="3" borderId="0" xfId="0" applyFont="1" applyFill="1" applyAlignment="1">
      <alignment horizontal="left" vertical="center" wrapText="1"/>
    </xf>
    <xf numFmtId="0" fontId="7" fillId="3" borderId="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6" xfId="0" applyFont="1" applyFill="1" applyBorder="1" applyAlignment="1">
      <alignment horizontal="left" vertical="center" wrapText="1"/>
    </xf>
  </cellXfs>
  <cellStyles count="1">
    <cellStyle name="Standaard" xfId="0" builtinId="0"/>
  </cellStyles>
  <dxfs count="65">
    <dxf>
      <font>
        <b val="0"/>
        <i val="0"/>
        <strike val="0"/>
        <condense val="0"/>
        <extend val="0"/>
        <outline val="0"/>
        <shadow val="0"/>
        <u val="none"/>
        <vertAlign val="baseline"/>
        <sz val="10"/>
        <color theme="3"/>
        <name val="Arial"/>
        <family val="2"/>
        <scheme val="none"/>
      </font>
      <fill>
        <patternFill patternType="none">
          <fgColor indexed="64"/>
          <bgColor indexed="65"/>
        </patternFill>
      </fill>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vertical/>
        <horizontal/>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style="thick">
          <color theme="9" tint="0.79998168889431442"/>
        </left>
        <right/>
        <top style="thick">
          <color theme="9" tint="0.79998168889431442"/>
        </top>
        <bottom/>
        <vertical/>
        <horizontal/>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protection locked="1" hidden="0"/>
    </dxf>
    <dxf>
      <border outline="0">
        <left style="medium">
          <color theme="2"/>
        </left>
      </border>
    </dxf>
    <dxf>
      <protection locked="1" hidden="0"/>
    </dxf>
    <dxf>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ill>
        <patternFill>
          <fgColor indexed="64"/>
          <bgColor theme="9" tint="0.79998168889431442"/>
        </patternFill>
      </fill>
      <protection locked="1" hidden="0"/>
    </dxf>
    <dxf>
      <protection locked="1" hidden="0"/>
    </dxf>
    <dxf>
      <border diagonalUp="0" diagonalDown="0">
        <left/>
        <right style="thick">
          <color theme="9" tint="0.79995117038483843"/>
        </right>
        <top style="thick">
          <color theme="9" tint="0.79995117038483843"/>
        </top>
        <bottom style="thick">
          <color theme="9" tint="0.79995117038483843"/>
        </bottom>
      </border>
      <protection locked="1" hidden="0"/>
    </dxf>
    <dxf>
      <fill>
        <patternFill patternType="none">
          <fgColor indexed="64"/>
          <bgColor auto="1"/>
        </patternFill>
      </fill>
      <alignment horizontal="general" vertical="center" textRotation="0"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solid">
          <fgColor indexed="64"/>
          <bgColor theme="9"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style="thick">
          <color theme="9" tint="0.79998168889431442"/>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border diagonalUp="0" diagonalDown="0">
        <left style="medium">
          <color theme="2"/>
        </left>
        <right/>
        <top/>
        <bottom/>
      </border>
      <protection locked="0" hidden="0"/>
    </dxf>
    <dxf>
      <fill>
        <patternFill patternType="none">
          <fgColor indexed="64"/>
          <bgColor theme="9" tint="0.79998168889431442"/>
        </patternFill>
      </fill>
      <alignment horizontal="general" vertical="center" textRotation="0" wrapText="0" indent="0" justifyLastLine="0" shrinkToFit="0" readingOrder="0"/>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border diagonalUp="0" diagonalDown="0">
        <left style="medium">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style="medium">
          <color theme="9" tint="0.79998168889431442"/>
        </right>
        <top style="medium">
          <color theme="9" tint="0.79998168889431442"/>
        </top>
        <bottom style="medium">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style="medium">
          <color theme="9" tint="0.79998168889431442"/>
        </righ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top" textRotation="0" wrapText="1" indent="0" justifyLastLine="0" shrinkToFit="0" readingOrder="0"/>
      <border diagonalUp="0" diagonalDown="0">
        <left style="thick">
          <color theme="9" tint="0.79998168889431442"/>
        </left>
        <right style="thick">
          <color theme="9" tint="0.79998168889431442"/>
        </right>
        <top style="thick">
          <color theme="9" tint="0.79995117038483843"/>
        </top>
        <bottom style="thick">
          <color theme="9" tint="0.79995117038483843"/>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style="thick">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indent="0" justifyLastLine="0" shrinkToFit="0" readingOrder="0"/>
      <border diagonalUp="0" diagonalDown="0">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left style="medium">
          <color theme="2"/>
        </lef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right/>
        <top style="thick">
          <color theme="9" tint="0.79995117038483843"/>
        </top>
        <bottom style="thick">
          <color theme="9" tint="0.79995117038483843"/>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medium">
          <color theme="2"/>
        </left>
        <right/>
        <top/>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solid">
          <fgColor indexed="64"/>
          <bgColor theme="9" tint="0.79998168889431442"/>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328807</xdr:colOff>
      <xdr:row>12</xdr:row>
      <xdr:rowOff>46000</xdr:rowOff>
    </xdr:from>
    <xdr:to>
      <xdr:col>4</xdr:col>
      <xdr:colOff>490913</xdr:colOff>
      <xdr:row>13</xdr:row>
      <xdr:rowOff>6178</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58832" y="1798600"/>
          <a:ext cx="162106" cy="207828"/>
        </a:xfrm>
        <a:prstGeom prst="rect">
          <a:avLst/>
        </a:prstGeom>
      </xdr:spPr>
    </xdr:pic>
    <xdr:clientData/>
  </xdr:twoCellAnchor>
  <xdr:twoCellAnchor editAs="oneCell">
    <xdr:from>
      <xdr:col>4</xdr:col>
      <xdr:colOff>551702</xdr:colOff>
      <xdr:row>11</xdr:row>
      <xdr:rowOff>44138</xdr:rowOff>
    </xdr:from>
    <xdr:to>
      <xdr:col>4</xdr:col>
      <xdr:colOff>791801</xdr:colOff>
      <xdr:row>11</xdr:row>
      <xdr:rowOff>209419</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81727" y="1549088"/>
          <a:ext cx="240099" cy="165281"/>
        </a:xfrm>
        <a:prstGeom prst="rect">
          <a:avLst/>
        </a:prstGeom>
      </xdr:spPr>
    </xdr:pic>
    <xdr:clientData/>
  </xdr:twoCellAnchor>
  <xdr:twoCellAnchor editAs="oneCell">
    <xdr:from>
      <xdr:col>4</xdr:col>
      <xdr:colOff>329619</xdr:colOff>
      <xdr:row>11</xdr:row>
      <xdr:rowOff>34613</xdr:rowOff>
    </xdr:from>
    <xdr:to>
      <xdr:col>4</xdr:col>
      <xdr:colOff>491725</xdr:colOff>
      <xdr:row>11</xdr:row>
      <xdr:rowOff>242441</xdr:rowOff>
    </xdr:to>
    <xdr:pic>
      <xdr:nvPicPr>
        <xdr:cNvPr id="7" name="Afbeelding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644" y="1539563"/>
          <a:ext cx="162106" cy="207828"/>
        </a:xfrm>
        <a:prstGeom prst="rect">
          <a:avLst/>
        </a:prstGeom>
      </xdr:spPr>
    </xdr:pic>
    <xdr:clientData/>
  </xdr:twoCellAnchor>
  <xdr:twoCellAnchor editAs="oneCell">
    <xdr:from>
      <xdr:col>4</xdr:col>
      <xdr:colOff>319519</xdr:colOff>
      <xdr:row>32</xdr:row>
      <xdr:rowOff>39689</xdr:rowOff>
    </xdr:from>
    <xdr:to>
      <xdr:col>4</xdr:col>
      <xdr:colOff>484800</xdr:colOff>
      <xdr:row>32</xdr:row>
      <xdr:rowOff>247517</xdr:rowOff>
    </xdr:to>
    <xdr:pic>
      <xdr:nvPicPr>
        <xdr:cNvPr id="22" name="Afbeelding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92444" y="6992939"/>
          <a:ext cx="162106" cy="207828"/>
        </a:xfrm>
        <a:prstGeom prst="rect">
          <a:avLst/>
        </a:prstGeom>
      </xdr:spPr>
    </xdr:pic>
    <xdr:clientData/>
  </xdr:twoCellAnchor>
  <xdr:twoCellAnchor editAs="oneCell">
    <xdr:from>
      <xdr:col>4</xdr:col>
      <xdr:colOff>309994</xdr:colOff>
      <xdr:row>28</xdr:row>
      <xdr:rowOff>31752</xdr:rowOff>
    </xdr:from>
    <xdr:to>
      <xdr:col>4</xdr:col>
      <xdr:colOff>468925</xdr:colOff>
      <xdr:row>28</xdr:row>
      <xdr:rowOff>236405</xdr:rowOff>
    </xdr:to>
    <xdr:pic>
      <xdr:nvPicPr>
        <xdr:cNvPr id="23" name="Afbeelding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2919" y="5994402"/>
          <a:ext cx="162106" cy="207828"/>
        </a:xfrm>
        <a:prstGeom prst="rect">
          <a:avLst/>
        </a:prstGeom>
      </xdr:spPr>
    </xdr:pic>
    <xdr:clientData/>
  </xdr:twoCellAnchor>
  <xdr:twoCellAnchor editAs="oneCell">
    <xdr:from>
      <xdr:col>4</xdr:col>
      <xdr:colOff>327657</xdr:colOff>
      <xdr:row>61</xdr:row>
      <xdr:rowOff>39649</xdr:rowOff>
    </xdr:from>
    <xdr:to>
      <xdr:col>4</xdr:col>
      <xdr:colOff>489763</xdr:colOff>
      <xdr:row>61</xdr:row>
      <xdr:rowOff>247477</xdr:rowOff>
    </xdr:to>
    <xdr:pic>
      <xdr:nvPicPr>
        <xdr:cNvPr id="28" name="Afbeelding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57682" y="14146174"/>
          <a:ext cx="162106" cy="207828"/>
        </a:xfrm>
        <a:prstGeom prst="rect">
          <a:avLst/>
        </a:prstGeom>
      </xdr:spPr>
    </xdr:pic>
    <xdr:clientData/>
  </xdr:twoCellAnchor>
  <xdr:twoCellAnchor editAs="oneCell">
    <xdr:from>
      <xdr:col>4</xdr:col>
      <xdr:colOff>339180</xdr:colOff>
      <xdr:row>100</xdr:row>
      <xdr:rowOff>71439</xdr:rowOff>
    </xdr:from>
    <xdr:to>
      <xdr:col>4</xdr:col>
      <xdr:colOff>501286</xdr:colOff>
      <xdr:row>100</xdr:row>
      <xdr:rowOff>279267</xdr:rowOff>
    </xdr:to>
    <xdr:pic>
      <xdr:nvPicPr>
        <xdr:cNvPr id="42" name="Afbeelding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9205" y="24236364"/>
          <a:ext cx="162106" cy="207828"/>
        </a:xfrm>
        <a:prstGeom prst="rect">
          <a:avLst/>
        </a:prstGeom>
      </xdr:spPr>
    </xdr:pic>
    <xdr:clientData/>
  </xdr:twoCellAnchor>
  <xdr:twoCellAnchor editAs="oneCell">
    <xdr:from>
      <xdr:col>4</xdr:col>
      <xdr:colOff>311582</xdr:colOff>
      <xdr:row>29</xdr:row>
      <xdr:rowOff>33340</xdr:rowOff>
    </xdr:from>
    <xdr:to>
      <xdr:col>4</xdr:col>
      <xdr:colOff>473688</xdr:colOff>
      <xdr:row>29</xdr:row>
      <xdr:rowOff>237993</xdr:rowOff>
    </xdr:to>
    <xdr:pic>
      <xdr:nvPicPr>
        <xdr:cNvPr id="43" name="Afbeelding 4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4507" y="6243640"/>
          <a:ext cx="162106" cy="207828"/>
        </a:xfrm>
        <a:prstGeom prst="rect">
          <a:avLst/>
        </a:prstGeom>
      </xdr:spPr>
    </xdr:pic>
    <xdr:clientData/>
  </xdr:twoCellAnchor>
  <xdr:twoCellAnchor editAs="oneCell">
    <xdr:from>
      <xdr:col>4</xdr:col>
      <xdr:colOff>321107</xdr:colOff>
      <xdr:row>47</xdr:row>
      <xdr:rowOff>33340</xdr:rowOff>
    </xdr:from>
    <xdr:to>
      <xdr:col>4</xdr:col>
      <xdr:colOff>486388</xdr:colOff>
      <xdr:row>47</xdr:row>
      <xdr:rowOff>237993</xdr:rowOff>
    </xdr:to>
    <xdr:pic>
      <xdr:nvPicPr>
        <xdr:cNvPr id="44" name="Afbeelding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4032" y="10701340"/>
          <a:ext cx="162106" cy="207828"/>
        </a:xfrm>
        <a:prstGeom prst="rect">
          <a:avLst/>
        </a:prstGeom>
      </xdr:spPr>
    </xdr:pic>
    <xdr:clientData/>
  </xdr:twoCellAnchor>
  <xdr:twoCellAnchor editAs="oneCell">
    <xdr:from>
      <xdr:col>4</xdr:col>
      <xdr:colOff>319519</xdr:colOff>
      <xdr:row>48</xdr:row>
      <xdr:rowOff>39689</xdr:rowOff>
    </xdr:from>
    <xdr:to>
      <xdr:col>4</xdr:col>
      <xdr:colOff>484800</xdr:colOff>
      <xdr:row>48</xdr:row>
      <xdr:rowOff>247517</xdr:rowOff>
    </xdr:to>
    <xdr:pic>
      <xdr:nvPicPr>
        <xdr:cNvPr id="45" name="Afbeelding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92444" y="10955339"/>
          <a:ext cx="162106" cy="207828"/>
        </a:xfrm>
        <a:prstGeom prst="rect">
          <a:avLst/>
        </a:prstGeom>
      </xdr:spPr>
    </xdr:pic>
    <xdr:clientData/>
  </xdr:twoCellAnchor>
  <xdr:twoCellAnchor editAs="oneCell">
    <xdr:from>
      <xdr:col>4</xdr:col>
      <xdr:colOff>321107</xdr:colOff>
      <xdr:row>53</xdr:row>
      <xdr:rowOff>23815</xdr:rowOff>
    </xdr:from>
    <xdr:to>
      <xdr:col>4</xdr:col>
      <xdr:colOff>486388</xdr:colOff>
      <xdr:row>53</xdr:row>
      <xdr:rowOff>231643</xdr:rowOff>
    </xdr:to>
    <xdr:pic>
      <xdr:nvPicPr>
        <xdr:cNvPr id="47" name="Afbeelding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4032" y="12177715"/>
          <a:ext cx="162106" cy="207828"/>
        </a:xfrm>
        <a:prstGeom prst="rect">
          <a:avLst/>
        </a:prstGeom>
      </xdr:spPr>
    </xdr:pic>
    <xdr:clientData/>
  </xdr:twoCellAnchor>
  <xdr:twoCellAnchor editAs="oneCell">
    <xdr:from>
      <xdr:col>4</xdr:col>
      <xdr:colOff>553290</xdr:colOff>
      <xdr:row>62</xdr:row>
      <xdr:rowOff>44138</xdr:rowOff>
    </xdr:from>
    <xdr:to>
      <xdr:col>4</xdr:col>
      <xdr:colOff>793389</xdr:colOff>
      <xdr:row>62</xdr:row>
      <xdr:rowOff>209419</xdr:rowOff>
    </xdr:to>
    <xdr:pic>
      <xdr:nvPicPr>
        <xdr:cNvPr id="48" name="Afbeelding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83315" y="14398313"/>
          <a:ext cx="240099" cy="165281"/>
        </a:xfrm>
        <a:prstGeom prst="rect">
          <a:avLst/>
        </a:prstGeom>
      </xdr:spPr>
    </xdr:pic>
    <xdr:clientData/>
  </xdr:twoCellAnchor>
  <xdr:twoCellAnchor editAs="oneCell">
    <xdr:from>
      <xdr:col>4</xdr:col>
      <xdr:colOff>562815</xdr:colOff>
      <xdr:row>100</xdr:row>
      <xdr:rowOff>91763</xdr:rowOff>
    </xdr:from>
    <xdr:to>
      <xdr:col>4</xdr:col>
      <xdr:colOff>802914</xdr:colOff>
      <xdr:row>100</xdr:row>
      <xdr:rowOff>250694</xdr:rowOff>
    </xdr:to>
    <xdr:pic>
      <xdr:nvPicPr>
        <xdr:cNvPr id="49" name="Afbeelding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92840" y="24256688"/>
          <a:ext cx="240099" cy="158931"/>
        </a:xfrm>
        <a:prstGeom prst="rect">
          <a:avLst/>
        </a:prstGeom>
      </xdr:spPr>
    </xdr:pic>
    <xdr:clientData/>
  </xdr:twoCellAnchor>
  <xdr:twoCellAnchor editAs="oneCell">
    <xdr:from>
      <xdr:col>4</xdr:col>
      <xdr:colOff>339180</xdr:colOff>
      <xdr:row>101</xdr:row>
      <xdr:rowOff>23814</xdr:rowOff>
    </xdr:from>
    <xdr:to>
      <xdr:col>4</xdr:col>
      <xdr:colOff>501286</xdr:colOff>
      <xdr:row>101</xdr:row>
      <xdr:rowOff>231642</xdr:rowOff>
    </xdr:to>
    <xdr:pic>
      <xdr:nvPicPr>
        <xdr:cNvPr id="50" name="Afbeelding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9205" y="24531639"/>
          <a:ext cx="162106" cy="207828"/>
        </a:xfrm>
        <a:prstGeom prst="rect">
          <a:avLst/>
        </a:prstGeom>
      </xdr:spPr>
    </xdr:pic>
    <xdr:clientData/>
  </xdr:twoCellAnchor>
  <xdr:twoCellAnchor editAs="oneCell">
    <xdr:from>
      <xdr:col>4</xdr:col>
      <xdr:colOff>331207</xdr:colOff>
      <xdr:row>13</xdr:row>
      <xdr:rowOff>101288</xdr:rowOff>
    </xdr:from>
    <xdr:to>
      <xdr:col>4</xdr:col>
      <xdr:colOff>493313</xdr:colOff>
      <xdr:row>13</xdr:row>
      <xdr:rowOff>309116</xdr:rowOff>
    </xdr:to>
    <xdr:pic>
      <xdr:nvPicPr>
        <xdr:cNvPr id="53" name="Afbeelding 52">
          <a:extLst>
            <a:ext uri="{FF2B5EF4-FFF2-40B4-BE49-F238E27FC236}">
              <a16:creationId xmlns:a16="http://schemas.microsoft.com/office/drawing/2014/main" id="{00000000-0008-0000-0100-00003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61232" y="2101538"/>
          <a:ext cx="162106" cy="207828"/>
        </a:xfrm>
        <a:prstGeom prst="rect">
          <a:avLst/>
        </a:prstGeom>
      </xdr:spPr>
    </xdr:pic>
    <xdr:clientData/>
  </xdr:twoCellAnchor>
  <xdr:twoCellAnchor editAs="oneCell">
    <xdr:from>
      <xdr:col>4</xdr:col>
      <xdr:colOff>330395</xdr:colOff>
      <xdr:row>14</xdr:row>
      <xdr:rowOff>41238</xdr:rowOff>
    </xdr:from>
    <xdr:to>
      <xdr:col>4</xdr:col>
      <xdr:colOff>492501</xdr:colOff>
      <xdr:row>15</xdr:row>
      <xdr:rowOff>0</xdr:rowOff>
    </xdr:to>
    <xdr:pic>
      <xdr:nvPicPr>
        <xdr:cNvPr id="54" name="Afbeelding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60420" y="2384388"/>
          <a:ext cx="162106" cy="207828"/>
        </a:xfrm>
        <a:prstGeom prst="rect">
          <a:avLst/>
        </a:prstGeom>
      </xdr:spPr>
    </xdr:pic>
    <xdr:clientData/>
  </xdr:twoCellAnchor>
  <xdr:twoCellAnchor editAs="oneCell">
    <xdr:from>
      <xdr:col>4</xdr:col>
      <xdr:colOff>311582</xdr:colOff>
      <xdr:row>30</xdr:row>
      <xdr:rowOff>23815</xdr:rowOff>
    </xdr:from>
    <xdr:to>
      <xdr:col>4</xdr:col>
      <xdr:colOff>473688</xdr:colOff>
      <xdr:row>30</xdr:row>
      <xdr:rowOff>231643</xdr:rowOff>
    </xdr:to>
    <xdr:pic>
      <xdr:nvPicPr>
        <xdr:cNvPr id="55" name="Afbeelding 54">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4507" y="6481765"/>
          <a:ext cx="162106" cy="207828"/>
        </a:xfrm>
        <a:prstGeom prst="rect">
          <a:avLst/>
        </a:prstGeom>
      </xdr:spPr>
    </xdr:pic>
    <xdr:clientData/>
  </xdr:twoCellAnchor>
  <xdr:twoCellAnchor editAs="oneCell">
    <xdr:from>
      <xdr:col>4</xdr:col>
      <xdr:colOff>319519</xdr:colOff>
      <xdr:row>60</xdr:row>
      <xdr:rowOff>32385</xdr:rowOff>
    </xdr:from>
    <xdr:to>
      <xdr:col>4</xdr:col>
      <xdr:colOff>481625</xdr:colOff>
      <xdr:row>60</xdr:row>
      <xdr:rowOff>240213</xdr:rowOff>
    </xdr:to>
    <xdr:pic>
      <xdr:nvPicPr>
        <xdr:cNvPr id="56" name="Afbeelding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49544" y="13891260"/>
          <a:ext cx="162106" cy="207828"/>
        </a:xfrm>
        <a:prstGeom prst="rect">
          <a:avLst/>
        </a:prstGeom>
      </xdr:spPr>
    </xdr:pic>
    <xdr:clientData/>
  </xdr:twoCellAnchor>
  <xdr:twoCellAnchor editAs="oneCell">
    <xdr:from>
      <xdr:col>4</xdr:col>
      <xdr:colOff>319519</xdr:colOff>
      <xdr:row>62</xdr:row>
      <xdr:rowOff>28575</xdr:rowOff>
    </xdr:from>
    <xdr:to>
      <xdr:col>4</xdr:col>
      <xdr:colOff>481625</xdr:colOff>
      <xdr:row>62</xdr:row>
      <xdr:rowOff>236403</xdr:rowOff>
    </xdr:to>
    <xdr:pic>
      <xdr:nvPicPr>
        <xdr:cNvPr id="57" name="Afbeelding 56">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49544" y="14382750"/>
          <a:ext cx="162106" cy="207828"/>
        </a:xfrm>
        <a:prstGeom prst="rect">
          <a:avLst/>
        </a:prstGeom>
      </xdr:spPr>
    </xdr:pic>
    <xdr:clientData/>
  </xdr:twoCellAnchor>
  <xdr:twoCellAnchor editAs="oneCell">
    <xdr:from>
      <xdr:col>4</xdr:col>
      <xdr:colOff>327657</xdr:colOff>
      <xdr:row>63</xdr:row>
      <xdr:rowOff>30124</xdr:rowOff>
    </xdr:from>
    <xdr:to>
      <xdr:col>4</xdr:col>
      <xdr:colOff>486588</xdr:colOff>
      <xdr:row>63</xdr:row>
      <xdr:rowOff>241127</xdr:rowOff>
    </xdr:to>
    <xdr:pic>
      <xdr:nvPicPr>
        <xdr:cNvPr id="58" name="Afbeelding 57">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57682" y="14631949"/>
          <a:ext cx="158931" cy="211003"/>
        </a:xfrm>
        <a:prstGeom prst="rect">
          <a:avLst/>
        </a:prstGeom>
      </xdr:spPr>
    </xdr:pic>
    <xdr:clientData/>
  </xdr:twoCellAnchor>
  <xdr:twoCellAnchor editAs="oneCell">
    <xdr:from>
      <xdr:col>4</xdr:col>
      <xdr:colOff>308607</xdr:colOff>
      <xdr:row>78</xdr:row>
      <xdr:rowOff>96799</xdr:rowOff>
    </xdr:from>
    <xdr:to>
      <xdr:col>4</xdr:col>
      <xdr:colOff>467538</xdr:colOff>
      <xdr:row>78</xdr:row>
      <xdr:rowOff>307802</xdr:rowOff>
    </xdr:to>
    <xdr:pic>
      <xdr:nvPicPr>
        <xdr:cNvPr id="60" name="Afbeelding 59">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8632" y="18413374"/>
          <a:ext cx="158931" cy="211003"/>
        </a:xfrm>
        <a:prstGeom prst="rect">
          <a:avLst/>
        </a:prstGeom>
      </xdr:spPr>
    </xdr:pic>
    <xdr:clientData/>
  </xdr:twoCellAnchor>
  <xdr:twoCellAnchor editAs="oneCell">
    <xdr:from>
      <xdr:col>4</xdr:col>
      <xdr:colOff>308607</xdr:colOff>
      <xdr:row>79</xdr:row>
      <xdr:rowOff>39649</xdr:rowOff>
    </xdr:from>
    <xdr:to>
      <xdr:col>4</xdr:col>
      <xdr:colOff>467538</xdr:colOff>
      <xdr:row>79</xdr:row>
      <xdr:rowOff>247477</xdr:rowOff>
    </xdr:to>
    <xdr:pic>
      <xdr:nvPicPr>
        <xdr:cNvPr id="61" name="Afbeelding 60">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1532" y="18565774"/>
          <a:ext cx="162106" cy="207828"/>
        </a:xfrm>
        <a:prstGeom prst="rect">
          <a:avLst/>
        </a:prstGeom>
      </xdr:spPr>
    </xdr:pic>
    <xdr:clientData/>
  </xdr:twoCellAnchor>
  <xdr:twoCellAnchor editAs="oneCell">
    <xdr:from>
      <xdr:col>4</xdr:col>
      <xdr:colOff>308607</xdr:colOff>
      <xdr:row>80</xdr:row>
      <xdr:rowOff>39649</xdr:rowOff>
    </xdr:from>
    <xdr:to>
      <xdr:col>4</xdr:col>
      <xdr:colOff>467538</xdr:colOff>
      <xdr:row>80</xdr:row>
      <xdr:rowOff>247477</xdr:rowOff>
    </xdr:to>
    <xdr:pic>
      <xdr:nvPicPr>
        <xdr:cNvPr id="62" name="Afbeelding 61">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1532" y="18813424"/>
          <a:ext cx="162106" cy="207828"/>
        </a:xfrm>
        <a:prstGeom prst="rect">
          <a:avLst/>
        </a:prstGeom>
      </xdr:spPr>
    </xdr:pic>
    <xdr:clientData/>
  </xdr:twoCellAnchor>
  <xdr:twoCellAnchor editAs="oneCell">
    <xdr:from>
      <xdr:col>4</xdr:col>
      <xdr:colOff>308607</xdr:colOff>
      <xdr:row>81</xdr:row>
      <xdr:rowOff>30124</xdr:rowOff>
    </xdr:from>
    <xdr:to>
      <xdr:col>4</xdr:col>
      <xdr:colOff>467538</xdr:colOff>
      <xdr:row>81</xdr:row>
      <xdr:rowOff>241127</xdr:rowOff>
    </xdr:to>
    <xdr:pic>
      <xdr:nvPicPr>
        <xdr:cNvPr id="63" name="Afbeelding 62">
          <a:extLst>
            <a:ext uri="{FF2B5EF4-FFF2-40B4-BE49-F238E27FC236}">
              <a16:creationId xmlns:a16="http://schemas.microsoft.com/office/drawing/2014/main" id="{00000000-0008-0000-01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1532" y="19051549"/>
          <a:ext cx="162106" cy="207828"/>
        </a:xfrm>
        <a:prstGeom prst="rect">
          <a:avLst/>
        </a:prstGeom>
      </xdr:spPr>
    </xdr:pic>
    <xdr:clientData/>
  </xdr:twoCellAnchor>
  <xdr:twoCellAnchor editAs="oneCell">
    <xdr:from>
      <xdr:col>4</xdr:col>
      <xdr:colOff>308607</xdr:colOff>
      <xdr:row>82</xdr:row>
      <xdr:rowOff>106324</xdr:rowOff>
    </xdr:from>
    <xdr:to>
      <xdr:col>4</xdr:col>
      <xdr:colOff>468744</xdr:colOff>
      <xdr:row>82</xdr:row>
      <xdr:rowOff>314324</xdr:rowOff>
    </xdr:to>
    <xdr:pic>
      <xdr:nvPicPr>
        <xdr:cNvPr id="64" name="Afbeelding 63">
          <a:extLst>
            <a:ext uri="{FF2B5EF4-FFF2-40B4-BE49-F238E27FC236}">
              <a16:creationId xmlns:a16="http://schemas.microsoft.com/office/drawing/2014/main" id="{00000000-0008-0000-01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38632" y="19594474"/>
          <a:ext cx="160137" cy="208000"/>
        </a:xfrm>
        <a:prstGeom prst="rect">
          <a:avLst/>
        </a:prstGeom>
      </xdr:spPr>
    </xdr:pic>
    <xdr:clientData/>
  </xdr:twoCellAnchor>
  <xdr:twoCellAnchor editAs="oneCell">
    <xdr:from>
      <xdr:col>4</xdr:col>
      <xdr:colOff>308607</xdr:colOff>
      <xdr:row>83</xdr:row>
      <xdr:rowOff>30124</xdr:rowOff>
    </xdr:from>
    <xdr:to>
      <xdr:col>4</xdr:col>
      <xdr:colOff>467538</xdr:colOff>
      <xdr:row>83</xdr:row>
      <xdr:rowOff>241127</xdr:rowOff>
    </xdr:to>
    <xdr:pic>
      <xdr:nvPicPr>
        <xdr:cNvPr id="65" name="Afbeelding 64">
          <a:extLst>
            <a:ext uri="{FF2B5EF4-FFF2-40B4-BE49-F238E27FC236}">
              <a16:creationId xmlns:a16="http://schemas.microsoft.com/office/drawing/2014/main" id="{00000000-0008-0000-01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1532" y="19546849"/>
          <a:ext cx="162106" cy="207828"/>
        </a:xfrm>
        <a:prstGeom prst="rect">
          <a:avLst/>
        </a:prstGeom>
      </xdr:spPr>
    </xdr:pic>
    <xdr:clientData/>
  </xdr:twoCellAnchor>
  <xdr:twoCellAnchor>
    <xdr:from>
      <xdr:col>2</xdr:col>
      <xdr:colOff>47625</xdr:colOff>
      <xdr:row>5</xdr:row>
      <xdr:rowOff>44732</xdr:rowOff>
    </xdr:from>
    <xdr:to>
      <xdr:col>3</xdr:col>
      <xdr:colOff>27168</xdr:colOff>
      <xdr:row>5</xdr:row>
      <xdr:rowOff>252560</xdr:rowOff>
    </xdr:to>
    <xdr:pic>
      <xdr:nvPicPr>
        <xdr:cNvPr id="2" name="Afbeelding 1">
          <a:extLst>
            <a:ext uri="{FF2B5EF4-FFF2-40B4-BE49-F238E27FC236}">
              <a16:creationId xmlns:a16="http://schemas.microsoft.com/office/drawing/2014/main" id="{3FDAE4B5-5733-4D7D-8C6A-9A2216E934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263932"/>
          <a:ext cx="150993" cy="198303"/>
        </a:xfrm>
        <a:prstGeom prst="rect">
          <a:avLst/>
        </a:prstGeom>
      </xdr:spPr>
    </xdr:pic>
    <xdr:clientData/>
  </xdr:twoCellAnchor>
  <xdr:twoCellAnchor>
    <xdr:from>
      <xdr:col>2</xdr:col>
      <xdr:colOff>48436</xdr:colOff>
      <xdr:row>4</xdr:row>
      <xdr:rowOff>34925</xdr:rowOff>
    </xdr:from>
    <xdr:to>
      <xdr:col>3</xdr:col>
      <xdr:colOff>27979</xdr:colOff>
      <xdr:row>4</xdr:row>
      <xdr:rowOff>242753</xdr:rowOff>
    </xdr:to>
    <xdr:pic>
      <xdr:nvPicPr>
        <xdr:cNvPr id="4" name="Afbeelding 3">
          <a:extLst>
            <a:ext uri="{FF2B5EF4-FFF2-40B4-BE49-F238E27FC236}">
              <a16:creationId xmlns:a16="http://schemas.microsoft.com/office/drawing/2014/main" id="{6EA1034E-0883-4EB6-A288-2788839C8F5C}"/>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436" y="1006475"/>
          <a:ext cx="150993" cy="207828"/>
        </a:xfrm>
        <a:prstGeom prst="rect">
          <a:avLst/>
        </a:prstGeom>
      </xdr:spPr>
    </xdr:pic>
    <xdr:clientData/>
  </xdr:twoCellAnchor>
  <xdr:twoCellAnchor>
    <xdr:from>
      <xdr:col>2</xdr:col>
      <xdr:colOff>26793</xdr:colOff>
      <xdr:row>6</xdr:row>
      <xdr:rowOff>82859</xdr:rowOff>
    </xdr:from>
    <xdr:to>
      <xdr:col>3</xdr:col>
      <xdr:colOff>81154</xdr:colOff>
      <xdr:row>6</xdr:row>
      <xdr:rowOff>244965</xdr:rowOff>
    </xdr:to>
    <xdr:pic>
      <xdr:nvPicPr>
        <xdr:cNvPr id="6" name="Afbeelding 5">
          <a:extLst>
            <a:ext uri="{FF2B5EF4-FFF2-40B4-BE49-F238E27FC236}">
              <a16:creationId xmlns:a16="http://schemas.microsoft.com/office/drawing/2014/main" id="{0E04298F-EC31-49AB-9E67-5461DB963C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93" y="1549709"/>
          <a:ext cx="225811" cy="162106"/>
        </a:xfrm>
        <a:prstGeom prst="rect">
          <a:avLst/>
        </a:prstGeom>
      </xdr:spPr>
    </xdr:pic>
    <xdr:clientData/>
  </xdr:twoCellAnchor>
  <xdr:twoCellAnchor editAs="oneCell">
    <xdr:from>
      <xdr:col>4</xdr:col>
      <xdr:colOff>352425</xdr:colOff>
      <xdr:row>110</xdr:row>
      <xdr:rowOff>28575</xdr:rowOff>
    </xdr:from>
    <xdr:to>
      <xdr:col>4</xdr:col>
      <xdr:colOff>514531</xdr:colOff>
      <xdr:row>110</xdr:row>
      <xdr:rowOff>234987</xdr:rowOff>
    </xdr:to>
    <xdr:pic>
      <xdr:nvPicPr>
        <xdr:cNvPr id="8" name="Afbeelding 7">
          <a:extLst>
            <a:ext uri="{FF2B5EF4-FFF2-40B4-BE49-F238E27FC236}">
              <a16:creationId xmlns:a16="http://schemas.microsoft.com/office/drawing/2014/main" id="{2EBFB773-268D-4A5A-B165-FEB297651D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82450" y="26393775"/>
          <a:ext cx="162106" cy="206412"/>
        </a:xfrm>
        <a:prstGeom prst="rect">
          <a:avLst/>
        </a:prstGeom>
      </xdr:spPr>
    </xdr:pic>
    <xdr:clientData/>
  </xdr:twoCellAnchor>
  <xdr:twoCellAnchor editAs="oneCell">
    <xdr:from>
      <xdr:col>4</xdr:col>
      <xdr:colOff>361950</xdr:colOff>
      <xdr:row>111</xdr:row>
      <xdr:rowOff>38100</xdr:rowOff>
    </xdr:from>
    <xdr:to>
      <xdr:col>4</xdr:col>
      <xdr:colOff>524056</xdr:colOff>
      <xdr:row>111</xdr:row>
      <xdr:rowOff>244512</xdr:rowOff>
    </xdr:to>
    <xdr:pic>
      <xdr:nvPicPr>
        <xdr:cNvPr id="9" name="Afbeelding 8">
          <a:extLst>
            <a:ext uri="{FF2B5EF4-FFF2-40B4-BE49-F238E27FC236}">
              <a16:creationId xmlns:a16="http://schemas.microsoft.com/office/drawing/2014/main" id="{6A5288A9-488E-4C92-B885-D9497EA10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91975" y="26650950"/>
          <a:ext cx="162106" cy="206412"/>
        </a:xfrm>
        <a:prstGeom prst="rect">
          <a:avLst/>
        </a:prstGeom>
      </xdr:spPr>
    </xdr:pic>
    <xdr:clientData/>
  </xdr:twoCellAnchor>
  <xdr:twoCellAnchor editAs="oneCell">
    <xdr:from>
      <xdr:col>4</xdr:col>
      <xdr:colOff>361950</xdr:colOff>
      <xdr:row>112</xdr:row>
      <xdr:rowOff>38100</xdr:rowOff>
    </xdr:from>
    <xdr:to>
      <xdr:col>4</xdr:col>
      <xdr:colOff>524056</xdr:colOff>
      <xdr:row>112</xdr:row>
      <xdr:rowOff>244512</xdr:rowOff>
    </xdr:to>
    <xdr:pic>
      <xdr:nvPicPr>
        <xdr:cNvPr id="10" name="Afbeelding 9">
          <a:extLst>
            <a:ext uri="{FF2B5EF4-FFF2-40B4-BE49-F238E27FC236}">
              <a16:creationId xmlns:a16="http://schemas.microsoft.com/office/drawing/2014/main" id="{73E1A53E-4C4A-483A-BD05-C0894B5689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91975" y="26898600"/>
          <a:ext cx="162106" cy="20641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D676F62-20DE-4D15-B688-EF324A808577}" name="Tabel10" displayName="Tabel10" ref="C28:H56" totalsRowShown="0" headerRowDxfId="64" dataDxfId="63">
  <autoFilter ref="C28:H56" xr:uid="{CEEC941A-0FB8-4110-B0DD-A59E046638DE}"/>
  <tableColumns count="6">
    <tableColumn id="1" xr3:uid="{167C5982-28E3-4DF2-863A-538E9A7C9809}" name="Kolom3" dataDxfId="62"/>
    <tableColumn id="2" xr3:uid="{ABBCF108-AFBD-46C6-B7F5-424B9A24B5BD}" name="Kolom1" dataDxfId="61"/>
    <tableColumn id="5" xr3:uid="{03263158-F792-43EE-92A8-A706A55E1F3D}" name="Kolom13" dataDxfId="60"/>
    <tableColumn id="6" xr3:uid="{FF3201EF-97AF-4DDC-81D8-54C33B582C8B}" name="Kolom4" dataDxfId="59"/>
    <tableColumn id="4" xr3:uid="{4681F074-2ED1-4201-A03C-21A6817390E6}" name="Kolom12" dataDxfId="58"/>
    <tableColumn id="3" xr3:uid="{CEEB4901-92DB-4A27-885C-235DBA40B0F4}" name="Kolom2" dataDxfId="5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736135-5FB7-427D-A3FE-D655A2B19F62}" name="Tabel11" displayName="Tabel11" ref="C60:H88" totalsRowShown="0" headerRowDxfId="56" dataDxfId="55">
  <autoFilter ref="C60:H88" xr:uid="{4CDBF021-B5FE-4034-86F0-B7A83A8747D4}"/>
  <tableColumns count="6">
    <tableColumn id="1" xr3:uid="{49521289-01F3-4DE7-8E4F-EE5D2AC82CD7}" name="Afspraak plannen" dataDxfId="54"/>
    <tableColumn id="2" xr3:uid="{64FD7229-42E2-4BF3-A575-56C808BAEAEC}" name="Kolom1" dataDxfId="53"/>
    <tableColumn id="4" xr3:uid="{40E0657B-05C3-4ABF-BBF7-2C384DCF7522}" name="Kolom12" dataDxfId="52"/>
    <tableColumn id="6" xr3:uid="{F72E196B-6CE4-4972-AA4F-1F965B20C82F}" name="Kolom3" dataDxfId="51"/>
    <tableColumn id="5" xr3:uid="{A0810486-12D6-45CE-B9CC-3601704C57A0}" name="Kolom13" dataDxfId="50"/>
    <tableColumn id="3" xr3:uid="{A075EFF7-47CC-4B3B-A37F-6F63F94F45C6}" name="Kolom2" dataDxfId="4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08C5E8F-CCBE-45BE-9E85-4A6610604506}" name="Tabel12" displayName="Tabel12" ref="C92:H96" totalsRowShown="0" headerRowDxfId="48" dataDxfId="47">
  <autoFilter ref="C92:H96" xr:uid="{083F03D7-D2C2-45BE-905E-B8CC8A66A055}"/>
  <tableColumns count="6">
    <tableColumn id="1" xr3:uid="{263865F4-23B5-4017-B6EE-EEEA9CF67128}" name="Reparatie uitvoeren" dataDxfId="46"/>
    <tableColumn id="2" xr3:uid="{05400A4B-DFA9-4B1D-8479-63EC61C1CDE8}" name="Kolom1" dataDxfId="45"/>
    <tableColumn id="4" xr3:uid="{E360C4BB-FEA8-4CAB-9607-7CE2437F0FD3}" name="Kolom12" dataDxfId="44"/>
    <tableColumn id="6" xr3:uid="{481959E4-B9BD-44F7-8251-BBD714ADB1F8}" name="Kolom3" dataDxfId="43"/>
    <tableColumn id="5" xr3:uid="{5C8A0989-A20D-4F99-B9BC-AA6C6B478D41}" name="Kolom13" dataDxfId="42"/>
    <tableColumn id="3" xr3:uid="{733F7325-45FE-46F9-A8EE-BBDED356BFCE}" name="Kolom2" dataDxfId="4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B1469B6-6F4D-434E-B243-C23A62B4B115}" name="Tabel13" displayName="Tabel13" ref="C100:H106" totalsRowShown="0" headerRowDxfId="40" dataDxfId="39">
  <autoFilter ref="C100:H106" xr:uid="{A032DA39-D554-453A-AF16-8B5AEF7A7C8E}"/>
  <tableColumns count="6">
    <tableColumn id="1" xr3:uid="{B8A7FED7-6756-4F27-BB6C-4EDCDC1D1765}" name="Overig" dataDxfId="38"/>
    <tableColumn id="2" xr3:uid="{D0FD0E1B-5F4B-4588-893F-C5184E264CF4}" name="Kolom1" dataDxfId="37"/>
    <tableColumn id="4" xr3:uid="{4AA3BE2D-0E18-4D8E-BA3C-B07AA3EA3948}" name="Kolom12" dataDxfId="36"/>
    <tableColumn id="6" xr3:uid="{818C9E11-6C0F-4811-9BCE-5AC87C1B1598}" name="Kolom3" dataDxfId="35"/>
    <tableColumn id="5" xr3:uid="{2572842E-9B41-4E84-AAB5-63F3EBD3D6B2}" name="Kolom13" dataDxfId="34"/>
    <tableColumn id="3" xr3:uid="{1F14BEDC-86D3-4CEA-8DAD-EDDEAF513BCC}" name="Kolom2" dataDxfId="3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9B73FF3-132C-476F-8EA0-3E8E92CE82CF}" name="Tabel14" displayName="Tabel14" ref="C110:H120" totalsRowShown="0" headerRowDxfId="32" dataDxfId="31">
  <autoFilter ref="C110:H120" xr:uid="{AC36DC40-C344-4DED-8C26-9884B05DF1AA}"/>
  <tableColumns count="6">
    <tableColumn id="1" xr3:uid="{F245F1F3-E8BB-416C-9496-81AF2B69C7D7}" name="Ontevredenheid" dataDxfId="30"/>
    <tableColumn id="2" xr3:uid="{B9B73176-1932-409F-B3FB-5E9334F39872}" name="Kolom1" dataDxfId="29"/>
    <tableColumn id="4" xr3:uid="{1EF46668-1686-4C36-94ED-F7F950F62C17}" name="Kolom12" dataDxfId="28"/>
    <tableColumn id="6" xr3:uid="{25D02665-6629-47A5-A542-5181B58A429A}" name="Kolom3" dataDxfId="27"/>
    <tableColumn id="5" xr3:uid="{5C201C26-F5E4-45AF-8BB4-68364FFBF9DA}" name="Kolom13" dataDxfId="26"/>
    <tableColumn id="3" xr3:uid="{3D6C305C-A3C4-48AC-8268-314CDD9F6084}" name="Kolom2"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6AB6E71-AB7F-409E-814C-B1A212741218}" name="Tabel15" displayName="Tabel15" ref="C124:H130" totalsRowShown="0" headerRowDxfId="24" dataDxfId="23">
  <autoFilter ref="C124:H130" xr:uid="{12A15716-C68C-4664-9C85-A8DCB785884E}"/>
  <tableColumns count="6">
    <tableColumn id="1" xr3:uid="{A4294A3D-10EF-4318-8790-2D78A319ADC3}" name="Woning en buurt" dataDxfId="22"/>
    <tableColumn id="2" xr3:uid="{F63F4663-3BCC-4265-B422-4EB51E9C3D23}" name="Kolom1" dataDxfId="21"/>
    <tableColumn id="4" xr3:uid="{AEC45444-9B9A-4707-9916-9C8828E13537}" name="Kolom12" dataDxfId="20"/>
    <tableColumn id="6" xr3:uid="{F0099368-1236-4AA6-A265-450E95422A9D}" name="Kolom3" dataDxfId="19"/>
    <tableColumn id="5" xr3:uid="{308050FD-316F-45F0-81D4-7336AB0C09DB}" name="Kolom13" dataDxfId="18"/>
    <tableColumn id="3" xr3:uid="{B5360B34-4DB2-4D9A-B274-699A1B5051A4}" name="Kolom2" dataDxfId="1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5E5049-1AC9-4479-9392-FDC4C8DD758B}" name="Tabel9" displayName="Tabel9" ref="C11:H24" totalsRowShown="0" headerRowDxfId="16" dataDxfId="15">
  <autoFilter ref="C11:H24" xr:uid="{0E10677D-430F-47CF-BBD3-70387BEE4C58}"/>
  <tableColumns count="6">
    <tableColumn id="1" xr3:uid="{6E2E2D7F-2FF5-4407-A082-B66C10C04227}" name="Kolom3" dataDxfId="14"/>
    <tableColumn id="2" xr3:uid="{7CC4E574-C658-432E-946D-325C5A3558B3}" name="Kolom1" dataDxfId="13"/>
    <tableColumn id="8" xr3:uid="{8552DAC6-8F81-4CD3-8832-6D1BFADBCD42}" name="Kolom13" dataDxfId="12"/>
    <tableColumn id="9" xr3:uid="{2A86BE97-97B8-4C1D-BF50-AB0E7C2F6A37}" name="Kolom4" dataDxfId="11"/>
    <tableColumn id="7" xr3:uid="{A453BB90-FA1A-483B-804E-BA484699B843}" name="Kolom12" dataDxfId="10"/>
    <tableColumn id="3" xr3:uid="{63E08D50-1F12-4DE5-85D3-F7284911C1FF}" name="Kolom2" dataDxfId="9"/>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8799E61-A0D3-481F-9FA8-B40871A965DF}" name="Tabel22" displayName="Tabel22" ref="C134:H138" totalsRowShown="0" headerRowDxfId="8" dataDxfId="7" tableBorderDxfId="6">
  <autoFilter ref="C134:H138" xr:uid="{46274EF8-3D7B-4A57-82EE-EA835A3FC3CA}"/>
  <tableColumns count="6">
    <tableColumn id="1" xr3:uid="{4B7589CF-A0CF-4CEE-9857-98E9A86F0D70}" name="Kolom1" dataDxfId="5"/>
    <tableColumn id="2" xr3:uid="{162D60EA-41A5-42CC-9207-C6F7125B391B}" name="Kolom2" dataDxfId="4"/>
    <tableColumn id="3" xr3:uid="{C0BC3BF1-E1F2-4C52-A885-5459A1530E82}" name="Kolom3" dataDxfId="3"/>
    <tableColumn id="4" xr3:uid="{F3951C42-8D57-4DE1-8937-3FDFF7E14B6F}" name="Kolom4" dataDxfId="2"/>
    <tableColumn id="5" xr3:uid="{152E117F-9CB6-4191-A217-A0C6A108DBDE}" name="Kolom5" dataDxfId="1"/>
    <tableColumn id="6" xr3:uid="{E6824FDB-CBDB-4647-85C7-CD55BACDE211}" name="Kolom6" dataDxfId="0"/>
  </tableColumns>
  <tableStyleInfo showFirstColumn="0" showLastColumn="0" showRowStripes="1" showColumnStripes="0"/>
</table>
</file>

<file path=xl/theme/theme1.xml><?xml version="1.0" encoding="utf-8"?>
<a:theme xmlns:a="http://schemas.openxmlformats.org/drawingml/2006/main" name="Kantoorthema">
  <a:themeElements>
    <a:clrScheme name="KWH">
      <a:dk1>
        <a:sysClr val="windowText" lastClr="000000"/>
      </a:dk1>
      <a:lt1>
        <a:sysClr val="window" lastClr="FFFFFF"/>
      </a:lt1>
      <a:dk2>
        <a:srgbClr val="532E63"/>
      </a:dk2>
      <a:lt2>
        <a:srgbClr val="00AEEF"/>
      </a:lt2>
      <a:accent1>
        <a:srgbClr val="ED1556"/>
      </a:accent1>
      <a:accent2>
        <a:srgbClr val="358D42"/>
      </a:accent2>
      <a:accent3>
        <a:srgbClr val="B6D554"/>
      </a:accent3>
      <a:accent4>
        <a:srgbClr val="D71920"/>
      </a:accent4>
      <a:accent5>
        <a:srgbClr val="F79440"/>
      </a:accent5>
      <a:accent6>
        <a:srgbClr val="00679B"/>
      </a:accent6>
      <a:hlink>
        <a:srgbClr val="FFCD31"/>
      </a:hlink>
      <a:folHlink>
        <a:srgbClr val="00142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3C31-FD7F-4946-A083-8F5F90F366EF}">
  <sheetPr codeName="Blad2"/>
  <dimension ref="A1:J139"/>
  <sheetViews>
    <sheetView showGridLines="0" tabSelected="1" topLeftCell="C61" zoomScaleNormal="100" workbookViewId="0">
      <selection activeCell="D83" sqref="D83"/>
    </sheetView>
  </sheetViews>
  <sheetFormatPr defaultColWidth="9.28515625" defaultRowHeight="12.75" x14ac:dyDescent="0.2"/>
  <cols>
    <col min="1" max="1" width="5.42578125" style="8" hidden="1" customWidth="1"/>
    <col min="2" max="2" width="8.85546875" style="8" hidden="1" customWidth="1"/>
    <col min="3" max="3" width="2.7109375" style="9" customWidth="1"/>
    <col min="4" max="4" width="171.7109375" style="9" customWidth="1"/>
    <col min="5" max="5" width="12.42578125" style="9" customWidth="1"/>
    <col min="6" max="6" width="3.28515625" style="9" hidden="1" customWidth="1"/>
    <col min="7" max="7" width="1" style="9" customWidth="1"/>
    <col min="8" max="8" width="10.85546875" style="9" hidden="1" customWidth="1"/>
    <col min="9" max="16384" width="9.28515625" style="9"/>
  </cols>
  <sheetData>
    <row r="1" spans="1:10" ht="30" customHeight="1" x14ac:dyDescent="0.2">
      <c r="C1" s="84" t="s">
        <v>490</v>
      </c>
      <c r="D1" s="84"/>
      <c r="E1" s="84"/>
      <c r="F1" s="84"/>
      <c r="G1" s="85"/>
    </row>
    <row r="2" spans="1:10" ht="8.1" customHeight="1" x14ac:dyDescent="0.2">
      <c r="C2" s="10"/>
      <c r="D2" s="11"/>
      <c r="E2" s="12"/>
      <c r="F2" s="12"/>
      <c r="G2" s="13"/>
    </row>
    <row r="3" spans="1:10" ht="20.100000000000001" customHeight="1" x14ac:dyDescent="0.2">
      <c r="C3" s="11" t="s">
        <v>435</v>
      </c>
      <c r="D3" s="11"/>
      <c r="E3" s="12"/>
      <c r="F3" s="12"/>
      <c r="G3" s="13"/>
    </row>
    <row r="4" spans="1:10" ht="20.100000000000001" customHeight="1" x14ac:dyDescent="0.2">
      <c r="C4" s="14" t="s">
        <v>436</v>
      </c>
      <c r="D4" s="14"/>
      <c r="E4" s="12"/>
      <c r="F4" s="12"/>
      <c r="G4" s="13"/>
    </row>
    <row r="5" spans="1:10" ht="20.100000000000001" customHeight="1" x14ac:dyDescent="0.2">
      <c r="C5" s="14" t="s">
        <v>437</v>
      </c>
      <c r="D5" s="14" t="s">
        <v>491</v>
      </c>
      <c r="E5" s="12"/>
      <c r="F5" s="12"/>
      <c r="G5" s="13"/>
    </row>
    <row r="6" spans="1:10" ht="20.100000000000001" customHeight="1" x14ac:dyDescent="0.2">
      <c r="C6" s="14" t="s">
        <v>438</v>
      </c>
      <c r="D6" s="14" t="s">
        <v>438</v>
      </c>
      <c r="E6" s="12"/>
      <c r="F6" s="12"/>
      <c r="G6" s="13"/>
    </row>
    <row r="7" spans="1:10" ht="20.100000000000001" customHeight="1" x14ac:dyDescent="0.2">
      <c r="C7" s="14" t="s">
        <v>439</v>
      </c>
      <c r="D7" s="14" t="s">
        <v>439</v>
      </c>
      <c r="E7" s="12"/>
      <c r="F7" s="12"/>
      <c r="G7" s="13"/>
    </row>
    <row r="8" spans="1:10" ht="11.1" customHeight="1" thickBot="1" x14ac:dyDescent="0.25">
      <c r="C8" s="86"/>
      <c r="D8" s="86"/>
      <c r="E8" s="86"/>
      <c r="F8" s="86"/>
      <c r="G8" s="87"/>
    </row>
    <row r="9" spans="1:10" ht="13.9" customHeight="1" thickBot="1" x14ac:dyDescent="0.25">
      <c r="C9" s="15"/>
      <c r="D9" s="15"/>
      <c r="E9" s="15"/>
      <c r="F9" s="15"/>
      <c r="G9" s="15"/>
    </row>
    <row r="10" spans="1:10" ht="22.5" customHeight="1" thickBot="1" x14ac:dyDescent="0.25">
      <c r="C10" s="82" t="s">
        <v>5</v>
      </c>
      <c r="D10" s="83"/>
      <c r="E10" s="16"/>
      <c r="F10" s="17"/>
      <c r="G10" s="18"/>
    </row>
    <row r="11" spans="1:10" s="24" customFormat="1" ht="12" hidden="1" customHeight="1" thickBot="1" x14ac:dyDescent="0.3">
      <c r="A11" s="19"/>
      <c r="B11" s="19"/>
      <c r="C11" s="20" t="s">
        <v>95</v>
      </c>
      <c r="D11" s="21" t="s">
        <v>93</v>
      </c>
      <c r="E11" s="21" t="s">
        <v>102</v>
      </c>
      <c r="F11" s="21" t="s">
        <v>296</v>
      </c>
      <c r="G11" s="22" t="s">
        <v>96</v>
      </c>
      <c r="H11" s="23" t="s">
        <v>94</v>
      </c>
    </row>
    <row r="12" spans="1:10" ht="20.100000000000001" customHeight="1" thickTop="1" thickBot="1" x14ac:dyDescent="0.25">
      <c r="A12" s="8">
        <f>IF(C12="x",1,0)</f>
        <v>0</v>
      </c>
      <c r="B12" s="8" t="s">
        <v>104</v>
      </c>
      <c r="C12" s="5"/>
      <c r="D12" s="25" t="s">
        <v>473</v>
      </c>
      <c r="E12" s="26"/>
      <c r="F12" s="27"/>
      <c r="G12" s="28"/>
      <c r="H12" s="9" t="s">
        <v>90</v>
      </c>
      <c r="J12" s="29"/>
    </row>
    <row r="13" spans="1:10" ht="19.899999999999999" customHeight="1" thickTop="1" thickBot="1" x14ac:dyDescent="0.25">
      <c r="A13" s="8">
        <f>IF(C13="x",MAX(A$12:A12)+1,0)</f>
        <v>0</v>
      </c>
      <c r="B13" s="8" t="s">
        <v>106</v>
      </c>
      <c r="C13" s="5"/>
      <c r="D13" s="30" t="s">
        <v>392</v>
      </c>
      <c r="E13" s="31"/>
      <c r="F13" s="32"/>
      <c r="G13" s="33"/>
      <c r="H13" s="9" t="s">
        <v>90</v>
      </c>
    </row>
    <row r="14" spans="1:10" ht="27" thickTop="1" thickBot="1" x14ac:dyDescent="0.25">
      <c r="A14" s="8">
        <f>IF(C14="x",MAX(A$12:A13)+1,0)</f>
        <v>0</v>
      </c>
      <c r="B14" s="8" t="s">
        <v>108</v>
      </c>
      <c r="C14" s="5"/>
      <c r="D14" s="34" t="s">
        <v>448</v>
      </c>
      <c r="E14" s="26"/>
      <c r="F14" s="27"/>
      <c r="G14" s="28"/>
      <c r="H14" s="9" t="s">
        <v>90</v>
      </c>
      <c r="J14" s="29"/>
    </row>
    <row r="15" spans="1:10" ht="19.899999999999999" customHeight="1" thickTop="1" thickBot="1" x14ac:dyDescent="0.25">
      <c r="A15" s="8">
        <f>IF(C15="x",MAX(A$12:A14)+1,0)</f>
        <v>0</v>
      </c>
      <c r="B15" s="8" t="s">
        <v>109</v>
      </c>
      <c r="C15" s="5"/>
      <c r="D15" s="35" t="s">
        <v>393</v>
      </c>
      <c r="E15" s="36"/>
      <c r="F15" s="27"/>
      <c r="G15" s="33"/>
      <c r="H15" s="9" t="s">
        <v>90</v>
      </c>
    </row>
    <row r="16" spans="1:10" ht="19.899999999999999" customHeight="1" thickTop="1" thickBot="1" x14ac:dyDescent="0.25">
      <c r="A16" s="8">
        <f>IF(C16="x",MAX(A$12:A15)+1,0)</f>
        <v>0</v>
      </c>
      <c r="B16" s="8" t="s">
        <v>111</v>
      </c>
      <c r="C16" s="5"/>
      <c r="D16" s="37" t="s">
        <v>112</v>
      </c>
      <c r="E16" s="38"/>
      <c r="F16" s="39"/>
      <c r="G16" s="33"/>
      <c r="H16" s="24" t="s">
        <v>91</v>
      </c>
    </row>
    <row r="17" spans="1:8" ht="19.899999999999999" customHeight="1" thickTop="1" thickBot="1" x14ac:dyDescent="0.25">
      <c r="A17" s="8">
        <f>IF(C17="x",MAX(A$12:A16)+1,0)</f>
        <v>0</v>
      </c>
      <c r="B17" s="8" t="s">
        <v>113</v>
      </c>
      <c r="C17" s="5"/>
      <c r="D17" s="40" t="s">
        <v>394</v>
      </c>
      <c r="E17" s="38"/>
      <c r="F17" s="41"/>
      <c r="G17" s="33"/>
      <c r="H17" s="24" t="s">
        <v>91</v>
      </c>
    </row>
    <row r="18" spans="1:8" ht="19.899999999999999" customHeight="1" thickTop="1" thickBot="1" x14ac:dyDescent="0.25">
      <c r="A18" s="8">
        <f>IF(C18="x",MAX(A$12:A17)+1,0)</f>
        <v>0</v>
      </c>
      <c r="B18" s="8" t="s">
        <v>115</v>
      </c>
      <c r="C18" s="5"/>
      <c r="D18" s="40" t="s">
        <v>116</v>
      </c>
      <c r="E18" s="38"/>
      <c r="F18" s="41"/>
      <c r="G18" s="33"/>
      <c r="H18" s="24" t="s">
        <v>91</v>
      </c>
    </row>
    <row r="19" spans="1:8" ht="19.899999999999999" customHeight="1" thickTop="1" thickBot="1" x14ac:dyDescent="0.25">
      <c r="A19" s="8">
        <f>IF(C19="x",MAX(A$12:A18)+1,0)</f>
        <v>0</v>
      </c>
      <c r="B19" s="8" t="s">
        <v>117</v>
      </c>
      <c r="C19" s="5"/>
      <c r="D19" s="40" t="s">
        <v>395</v>
      </c>
      <c r="E19" s="38"/>
      <c r="F19" s="39"/>
      <c r="G19" s="33"/>
      <c r="H19" s="24" t="s">
        <v>91</v>
      </c>
    </row>
    <row r="20" spans="1:8" ht="19.899999999999999" customHeight="1" thickTop="1" thickBot="1" x14ac:dyDescent="0.25">
      <c r="A20" s="8">
        <f>IF(C20="x",MAX(A$12:A19)+1,0)</f>
        <v>0</v>
      </c>
      <c r="B20" s="8" t="s">
        <v>119</v>
      </c>
      <c r="C20" s="5"/>
      <c r="D20" s="37" t="s">
        <v>120</v>
      </c>
      <c r="E20" s="38"/>
      <c r="F20" s="41"/>
      <c r="G20" s="33"/>
      <c r="H20" s="24" t="s">
        <v>91</v>
      </c>
    </row>
    <row r="21" spans="1:8" ht="19.899999999999999" customHeight="1" thickTop="1" thickBot="1" x14ac:dyDescent="0.25">
      <c r="A21" s="8">
        <f>IF(C21="x",MAX(A$12:A20)+1,0)</f>
        <v>0</v>
      </c>
      <c r="B21" s="8" t="s">
        <v>121</v>
      </c>
      <c r="C21" s="5"/>
      <c r="D21" s="37" t="s">
        <v>396</v>
      </c>
      <c r="E21" s="38"/>
      <c r="F21" s="41"/>
      <c r="G21" s="33"/>
      <c r="H21" s="24" t="s">
        <v>91</v>
      </c>
    </row>
    <row r="22" spans="1:8" ht="19.899999999999999" customHeight="1" thickTop="1" thickBot="1" x14ac:dyDescent="0.25">
      <c r="A22" s="8">
        <f>IF(C22="x",MAX(A$12:A21)+1,0)</f>
        <v>0</v>
      </c>
      <c r="B22" s="8" t="s">
        <v>123</v>
      </c>
      <c r="C22" s="5"/>
      <c r="D22" s="37" t="s">
        <v>124</v>
      </c>
      <c r="E22" s="38"/>
      <c r="F22" s="39"/>
      <c r="G22" s="33"/>
      <c r="H22" s="24" t="s">
        <v>91</v>
      </c>
    </row>
    <row r="23" spans="1:8" ht="19.899999999999999" customHeight="1" thickTop="1" thickBot="1" x14ac:dyDescent="0.25">
      <c r="A23" s="8">
        <f>IF(C23="x",MAX(A$12:A22)+1,0)</f>
        <v>0</v>
      </c>
      <c r="B23" s="8" t="s">
        <v>125</v>
      </c>
      <c r="C23" s="5"/>
      <c r="D23" s="37" t="s">
        <v>397</v>
      </c>
      <c r="E23" s="38"/>
      <c r="F23" s="41"/>
      <c r="G23" s="33"/>
      <c r="H23" s="24" t="s">
        <v>91</v>
      </c>
    </row>
    <row r="24" spans="1:8" ht="19.899999999999999" customHeight="1" thickTop="1" thickBot="1" x14ac:dyDescent="0.25">
      <c r="A24" s="8">
        <f>IF(C24="x",MAX(A$12:A23)+1,0)</f>
        <v>0</v>
      </c>
      <c r="B24" s="8" t="s">
        <v>127</v>
      </c>
      <c r="C24" s="5"/>
      <c r="D24" s="37" t="s">
        <v>128</v>
      </c>
      <c r="E24" s="38"/>
      <c r="F24" s="41"/>
      <c r="G24" s="33"/>
      <c r="H24" s="24" t="s">
        <v>91</v>
      </c>
    </row>
    <row r="25" spans="1:8" ht="15.4" customHeight="1" thickTop="1" thickBot="1" x14ac:dyDescent="0.25">
      <c r="C25" s="42"/>
      <c r="D25" s="43"/>
      <c r="E25" s="44"/>
      <c r="F25" s="45"/>
      <c r="G25" s="46"/>
    </row>
    <row r="26" spans="1:8" ht="13.5" thickBot="1" x14ac:dyDescent="0.25">
      <c r="C26" s="24"/>
      <c r="D26" s="30"/>
    </row>
    <row r="27" spans="1:8" ht="22.5" customHeight="1" thickBot="1" x14ac:dyDescent="0.25">
      <c r="C27" s="82" t="s">
        <v>129</v>
      </c>
      <c r="D27" s="83"/>
      <c r="E27" s="47"/>
      <c r="F27" s="47"/>
      <c r="G27" s="48"/>
    </row>
    <row r="28" spans="1:8" s="24" customFormat="1" ht="15" hidden="1" customHeight="1" thickBot="1" x14ac:dyDescent="0.25">
      <c r="A28" s="8">
        <f>IF(C28="x",MAX(A$12:A27)+1,0)</f>
        <v>0</v>
      </c>
      <c r="B28" s="19"/>
      <c r="C28" s="49" t="s">
        <v>95</v>
      </c>
      <c r="D28" s="50" t="s">
        <v>93</v>
      </c>
      <c r="E28" s="50" t="s">
        <v>102</v>
      </c>
      <c r="F28" s="50" t="s">
        <v>296</v>
      </c>
      <c r="G28" s="51" t="s">
        <v>96</v>
      </c>
      <c r="H28" s="52" t="s">
        <v>94</v>
      </c>
    </row>
    <row r="29" spans="1:8" s="24" customFormat="1" ht="19.899999999999999" customHeight="1" thickTop="1" thickBot="1" x14ac:dyDescent="0.25">
      <c r="A29" s="8">
        <f>IF(C29="x",MAX(A$12:A28)+1,0)</f>
        <v>0</v>
      </c>
      <c r="B29" s="8" t="s">
        <v>289</v>
      </c>
      <c r="C29" s="5"/>
      <c r="D29" s="53" t="s">
        <v>481</v>
      </c>
      <c r="E29" s="31"/>
      <c r="F29" s="32"/>
      <c r="G29" s="54"/>
      <c r="H29" s="24" t="s">
        <v>90</v>
      </c>
    </row>
    <row r="30" spans="1:8" s="24" customFormat="1" ht="19.899999999999999" customHeight="1" thickTop="1" thickBot="1" x14ac:dyDescent="0.25">
      <c r="A30" s="8">
        <f>IF(C30="x",MAX(A$12:A29)+1,0)</f>
        <v>0</v>
      </c>
      <c r="B30" s="8" t="s">
        <v>131</v>
      </c>
      <c r="C30" s="5"/>
      <c r="D30" s="55" t="s">
        <v>130</v>
      </c>
      <c r="E30" s="31"/>
      <c r="F30" s="32"/>
      <c r="G30" s="54"/>
      <c r="H30" s="24" t="s">
        <v>90</v>
      </c>
    </row>
    <row r="31" spans="1:8" s="24" customFormat="1" ht="19.899999999999999" customHeight="1" thickTop="1" thickBot="1" x14ac:dyDescent="0.25">
      <c r="A31" s="8">
        <f>IF(C31="x",MAX(A$12:A30)+1,0)</f>
        <v>0</v>
      </c>
      <c r="B31" s="8" t="s">
        <v>133</v>
      </c>
      <c r="C31" s="5"/>
      <c r="D31" s="55" t="s">
        <v>132</v>
      </c>
      <c r="E31" s="31"/>
      <c r="F31" s="32"/>
      <c r="G31" s="54"/>
      <c r="H31" s="24" t="s">
        <v>90</v>
      </c>
    </row>
    <row r="32" spans="1:8" s="24" customFormat="1" ht="19.899999999999999" customHeight="1" thickTop="1" thickBot="1" x14ac:dyDescent="0.25">
      <c r="A32" s="8">
        <f>IF(C32="x",MAX(A$12:A31)+1,0)</f>
        <v>0</v>
      </c>
      <c r="B32" s="8" t="s">
        <v>135</v>
      </c>
      <c r="C32" s="5"/>
      <c r="D32" s="37" t="s">
        <v>134</v>
      </c>
      <c r="E32" s="38"/>
      <c r="F32" s="41"/>
      <c r="G32" s="54"/>
      <c r="H32" s="24" t="s">
        <v>91</v>
      </c>
    </row>
    <row r="33" spans="1:8" s="24" customFormat="1" ht="19.899999999999999" customHeight="1" thickTop="1" thickBot="1" x14ac:dyDescent="0.25">
      <c r="A33" s="8">
        <f>IF(C33="x",MAX(A$12:A32)+1,0)</f>
        <v>0</v>
      </c>
      <c r="B33" s="8" t="s">
        <v>137</v>
      </c>
      <c r="C33" s="5"/>
      <c r="D33" s="56" t="s">
        <v>136</v>
      </c>
      <c r="E33" s="31"/>
      <c r="F33" s="32"/>
      <c r="G33" s="54"/>
      <c r="H33" s="24" t="s">
        <v>90</v>
      </c>
    </row>
    <row r="34" spans="1:8" s="24" customFormat="1" ht="19.899999999999999" customHeight="1" thickTop="1" thickBot="1" x14ac:dyDescent="0.25">
      <c r="A34" s="8">
        <f>IF(C34="x",MAX(A$12:A33)+1,0)</f>
        <v>0</v>
      </c>
      <c r="B34" s="8" t="s">
        <v>139</v>
      </c>
      <c r="C34" s="5"/>
      <c r="D34" s="37" t="s">
        <v>398</v>
      </c>
      <c r="E34" s="38"/>
      <c r="F34" s="41"/>
      <c r="G34" s="54"/>
      <c r="H34" s="24" t="s">
        <v>91</v>
      </c>
    </row>
    <row r="35" spans="1:8" s="24" customFormat="1" ht="19.899999999999999" customHeight="1" thickTop="1" thickBot="1" x14ac:dyDescent="0.25">
      <c r="A35" s="8">
        <f>IF(C35="x",MAX(A$12:A34)+1,0)</f>
        <v>0</v>
      </c>
      <c r="B35" s="8" t="s">
        <v>141</v>
      </c>
      <c r="C35" s="5"/>
      <c r="D35" s="37" t="s">
        <v>451</v>
      </c>
      <c r="E35" s="38"/>
      <c r="F35" s="41"/>
      <c r="G35" s="54"/>
      <c r="H35" s="24" t="s">
        <v>91</v>
      </c>
    </row>
    <row r="36" spans="1:8" s="24" customFormat="1" ht="19.899999999999999" customHeight="1" thickTop="1" thickBot="1" x14ac:dyDescent="0.25">
      <c r="A36" s="8">
        <f>IF(C36="x",MAX(A$12:A35)+1,0)</f>
        <v>0</v>
      </c>
      <c r="B36" s="8" t="s">
        <v>143</v>
      </c>
      <c r="C36" s="5"/>
      <c r="D36" s="37" t="s">
        <v>399</v>
      </c>
      <c r="E36" s="38"/>
      <c r="F36" s="41"/>
      <c r="G36" s="54"/>
      <c r="H36" s="24" t="s">
        <v>91</v>
      </c>
    </row>
    <row r="37" spans="1:8" s="24" customFormat="1" ht="19.899999999999999" customHeight="1" thickTop="1" thickBot="1" x14ac:dyDescent="0.25">
      <c r="A37" s="8">
        <f>IF(C37="x",MAX(A$12:A36)+1,0)</f>
        <v>0</v>
      </c>
      <c r="B37" s="8" t="s">
        <v>144</v>
      </c>
      <c r="C37" s="5"/>
      <c r="D37" s="37" t="s">
        <v>112</v>
      </c>
      <c r="E37" s="38"/>
      <c r="F37" s="41"/>
      <c r="G37" s="54"/>
      <c r="H37" s="24" t="s">
        <v>91</v>
      </c>
    </row>
    <row r="38" spans="1:8" s="24" customFormat="1" ht="19.899999999999999" customHeight="1" thickTop="1" thickBot="1" x14ac:dyDescent="0.25">
      <c r="A38" s="8">
        <f>IF(C38="x",MAX(A$12:A37)+1,0)</f>
        <v>0</v>
      </c>
      <c r="B38" s="8" t="s">
        <v>146</v>
      </c>
      <c r="C38" s="5"/>
      <c r="D38" s="37" t="s">
        <v>400</v>
      </c>
      <c r="E38" s="38"/>
      <c r="F38" s="41"/>
      <c r="G38" s="54"/>
      <c r="H38" s="24" t="s">
        <v>91</v>
      </c>
    </row>
    <row r="39" spans="1:8" s="24" customFormat="1" ht="19.899999999999999" customHeight="1" thickTop="1" thickBot="1" x14ac:dyDescent="0.25">
      <c r="A39" s="8">
        <f>IF(C39="x",MAX(A$12:A38)+1,0)</f>
        <v>0</v>
      </c>
      <c r="B39" s="8" t="s">
        <v>147</v>
      </c>
      <c r="C39" s="5"/>
      <c r="D39" s="37" t="s">
        <v>116</v>
      </c>
      <c r="E39" s="38"/>
      <c r="F39" s="41"/>
      <c r="G39" s="54"/>
      <c r="H39" s="24" t="s">
        <v>91</v>
      </c>
    </row>
    <row r="40" spans="1:8" s="24" customFormat="1" ht="19.899999999999999" customHeight="1" thickTop="1" thickBot="1" x14ac:dyDescent="0.25">
      <c r="A40" s="8">
        <f>IF(C40="x",MAX(A$12:A39)+1,0)</f>
        <v>0</v>
      </c>
      <c r="B40" s="8" t="s">
        <v>149</v>
      </c>
      <c r="C40" s="5"/>
      <c r="D40" s="37" t="s">
        <v>401</v>
      </c>
      <c r="E40" s="38"/>
      <c r="F40" s="41"/>
      <c r="G40" s="54"/>
      <c r="H40" s="24" t="s">
        <v>91</v>
      </c>
    </row>
    <row r="41" spans="1:8" s="24" customFormat="1" ht="19.899999999999999" customHeight="1" thickTop="1" thickBot="1" x14ac:dyDescent="0.25">
      <c r="A41" s="8">
        <f>IF(C41="x",MAX(A$12:A40)+1,0)</f>
        <v>0</v>
      </c>
      <c r="B41" s="8" t="s">
        <v>150</v>
      </c>
      <c r="C41" s="5"/>
      <c r="D41" s="37" t="s">
        <v>120</v>
      </c>
      <c r="E41" s="38"/>
      <c r="F41" s="41"/>
      <c r="G41" s="54"/>
      <c r="H41" s="24" t="s">
        <v>91</v>
      </c>
    </row>
    <row r="42" spans="1:8" s="24" customFormat="1" ht="19.899999999999999" customHeight="1" thickTop="1" thickBot="1" x14ac:dyDescent="0.25">
      <c r="A42" s="8">
        <f>IF(C42="x",MAX(A$12:A41)+1,0)</f>
        <v>0</v>
      </c>
      <c r="B42" s="8" t="s">
        <v>152</v>
      </c>
      <c r="C42" s="5"/>
      <c r="D42" s="37" t="s">
        <v>402</v>
      </c>
      <c r="E42" s="38"/>
      <c r="F42" s="41"/>
      <c r="G42" s="54"/>
      <c r="H42" s="24" t="s">
        <v>91</v>
      </c>
    </row>
    <row r="43" spans="1:8" s="24" customFormat="1" ht="19.899999999999999" customHeight="1" thickTop="1" thickBot="1" x14ac:dyDescent="0.25">
      <c r="A43" s="8">
        <f>IF(C43="x",MAX(A$12:A42)+1,0)</f>
        <v>0</v>
      </c>
      <c r="B43" s="8" t="s">
        <v>153</v>
      </c>
      <c r="C43" s="5"/>
      <c r="D43" s="37" t="s">
        <v>124</v>
      </c>
      <c r="E43" s="38"/>
      <c r="F43" s="41"/>
      <c r="G43" s="54"/>
      <c r="H43" s="24" t="s">
        <v>91</v>
      </c>
    </row>
    <row r="44" spans="1:8" s="24" customFormat="1" ht="19.899999999999999" customHeight="1" thickTop="1" thickBot="1" x14ac:dyDescent="0.25">
      <c r="A44" s="8">
        <f>IF(C44="x",MAX(A$12:A43)+1,0)</f>
        <v>0</v>
      </c>
      <c r="B44" s="8" t="s">
        <v>155</v>
      </c>
      <c r="C44" s="5"/>
      <c r="D44" s="37" t="s">
        <v>403</v>
      </c>
      <c r="E44" s="38"/>
      <c r="F44" s="41"/>
      <c r="G44" s="54"/>
      <c r="H44" s="24" t="s">
        <v>91</v>
      </c>
    </row>
    <row r="45" spans="1:8" s="24" customFormat="1" ht="19.899999999999999" customHeight="1" thickTop="1" thickBot="1" x14ac:dyDescent="0.25">
      <c r="A45" s="8">
        <f>IF(C45="x",MAX(A$12:A44)+1,0)</f>
        <v>0</v>
      </c>
      <c r="B45" s="8" t="s">
        <v>156</v>
      </c>
      <c r="C45" s="5"/>
      <c r="D45" s="37" t="s">
        <v>128</v>
      </c>
      <c r="E45" s="38"/>
      <c r="F45" s="41"/>
      <c r="G45" s="54"/>
      <c r="H45" s="24" t="s">
        <v>91</v>
      </c>
    </row>
    <row r="46" spans="1:8" s="24" customFormat="1" ht="19.899999999999999" customHeight="1" thickTop="1" thickBot="1" x14ac:dyDescent="0.25">
      <c r="A46" s="8">
        <f>IF(C46="x",MAX(A$12:A45)+1,0)</f>
        <v>0</v>
      </c>
      <c r="B46" s="8" t="s">
        <v>158</v>
      </c>
      <c r="C46" s="5"/>
      <c r="D46" s="37" t="s">
        <v>157</v>
      </c>
      <c r="E46" s="38"/>
      <c r="F46" s="41"/>
      <c r="G46" s="54"/>
      <c r="H46" s="24" t="s">
        <v>91</v>
      </c>
    </row>
    <row r="47" spans="1:8" s="24" customFormat="1" ht="19.899999999999999" customHeight="1" thickTop="1" thickBot="1" x14ac:dyDescent="0.25">
      <c r="A47" s="8">
        <f>IF(C47="x",MAX(A$12:A46)+1,0)</f>
        <v>0</v>
      </c>
      <c r="B47" s="8" t="s">
        <v>160</v>
      </c>
      <c r="C47" s="5"/>
      <c r="D47" s="37" t="s">
        <v>404</v>
      </c>
      <c r="E47" s="38"/>
      <c r="F47" s="41"/>
      <c r="G47" s="54"/>
      <c r="H47" s="24" t="s">
        <v>91</v>
      </c>
    </row>
    <row r="48" spans="1:8" s="24" customFormat="1" ht="19.899999999999999" customHeight="1" thickTop="1" thickBot="1" x14ac:dyDescent="0.25">
      <c r="A48" s="8">
        <f>IF(C48="x",MAX(A$12:A47)+1,0)</f>
        <v>0</v>
      </c>
      <c r="B48" s="8" t="s">
        <v>161</v>
      </c>
      <c r="C48" s="5"/>
      <c r="D48" s="57" t="s">
        <v>485</v>
      </c>
      <c r="E48" s="31"/>
      <c r="F48" s="32"/>
      <c r="G48" s="54"/>
      <c r="H48" s="24" t="s">
        <v>90</v>
      </c>
    </row>
    <row r="49" spans="1:8" s="24" customFormat="1" ht="19.899999999999999" customHeight="1" thickTop="1" thickBot="1" x14ac:dyDescent="0.25">
      <c r="A49" s="8">
        <f>IF(C49="x",MAX(A$12:A48)+1,0)</f>
        <v>0</v>
      </c>
      <c r="B49" s="8" t="s">
        <v>163</v>
      </c>
      <c r="C49" s="5"/>
      <c r="D49" s="57" t="s">
        <v>464</v>
      </c>
      <c r="E49" s="31"/>
      <c r="F49" s="32"/>
      <c r="G49" s="54"/>
      <c r="H49" s="24" t="s">
        <v>90</v>
      </c>
    </row>
    <row r="50" spans="1:8" s="24" customFormat="1" ht="19.899999999999999" customHeight="1" thickTop="1" thickBot="1" x14ac:dyDescent="0.25">
      <c r="A50" s="8">
        <f>IF(C50="x",MAX(A$12:A49)+1,0)</f>
        <v>0</v>
      </c>
      <c r="B50" s="8" t="s">
        <v>165</v>
      </c>
      <c r="C50" s="5"/>
      <c r="D50" s="37" t="s">
        <v>405</v>
      </c>
      <c r="E50" s="38"/>
      <c r="F50" s="41"/>
      <c r="G50" s="54"/>
      <c r="H50" s="24" t="s">
        <v>91</v>
      </c>
    </row>
    <row r="51" spans="1:8" s="24" customFormat="1" ht="19.899999999999999" customHeight="1" thickTop="1" thickBot="1" x14ac:dyDescent="0.25">
      <c r="A51" s="8">
        <f>IF(C51="x",MAX(A$12:A50)+1,0)</f>
        <v>0</v>
      </c>
      <c r="B51" s="8" t="s">
        <v>167</v>
      </c>
      <c r="C51" s="5"/>
      <c r="D51" s="37" t="s">
        <v>166</v>
      </c>
      <c r="E51" s="38"/>
      <c r="F51" s="41"/>
      <c r="G51" s="54"/>
      <c r="H51" s="24" t="s">
        <v>91</v>
      </c>
    </row>
    <row r="52" spans="1:8" s="24" customFormat="1" ht="19.899999999999999" customHeight="1" thickTop="1" thickBot="1" x14ac:dyDescent="0.25">
      <c r="A52" s="8">
        <f>IF(C52="x",MAX(A$12:A51)+1,0)</f>
        <v>0</v>
      </c>
      <c r="B52" s="8" t="s">
        <v>169</v>
      </c>
      <c r="C52" s="5"/>
      <c r="D52" s="37" t="s">
        <v>168</v>
      </c>
      <c r="E52" s="38"/>
      <c r="F52" s="41"/>
      <c r="G52" s="54"/>
      <c r="H52" s="24" t="s">
        <v>91</v>
      </c>
    </row>
    <row r="53" spans="1:8" s="24" customFormat="1" ht="19.899999999999999" customHeight="1" thickTop="1" thickBot="1" x14ac:dyDescent="0.25">
      <c r="A53" s="8">
        <f>IF(C53="x",MAX(A$12:A52)+1,0)</f>
        <v>0</v>
      </c>
      <c r="B53" s="8" t="s">
        <v>171</v>
      </c>
      <c r="C53" s="5"/>
      <c r="D53" s="37" t="s">
        <v>170</v>
      </c>
      <c r="E53" s="38"/>
      <c r="F53" s="41"/>
      <c r="G53" s="54"/>
      <c r="H53" s="24" t="s">
        <v>91</v>
      </c>
    </row>
    <row r="54" spans="1:8" s="24" customFormat="1" ht="19.899999999999999" customHeight="1" thickTop="1" thickBot="1" x14ac:dyDescent="0.25">
      <c r="A54" s="8">
        <f>IF(C54="x",MAX(A$12:A53)+1,0)</f>
        <v>0</v>
      </c>
      <c r="B54" s="8" t="s">
        <v>173</v>
      </c>
      <c r="C54" s="5"/>
      <c r="D54" s="56" t="s">
        <v>172</v>
      </c>
      <c r="E54" s="31"/>
      <c r="F54" s="32"/>
      <c r="G54" s="54"/>
      <c r="H54" s="24" t="s">
        <v>90</v>
      </c>
    </row>
    <row r="55" spans="1:8" s="24" customFormat="1" ht="19.899999999999999" customHeight="1" thickTop="1" thickBot="1" x14ac:dyDescent="0.25">
      <c r="A55" s="8">
        <f>IF(C55="x",MAX(A$12:A54)+1,0)</f>
        <v>0</v>
      </c>
      <c r="B55" s="8" t="s">
        <v>176</v>
      </c>
      <c r="C55" s="5"/>
      <c r="D55" s="37" t="s">
        <v>452</v>
      </c>
      <c r="E55" s="38"/>
      <c r="F55" s="41"/>
      <c r="G55" s="54"/>
      <c r="H55" s="24" t="s">
        <v>91</v>
      </c>
    </row>
    <row r="56" spans="1:8" s="24" customFormat="1" ht="19.899999999999999" customHeight="1" thickTop="1" thickBot="1" x14ac:dyDescent="0.25">
      <c r="A56" s="8">
        <f>IF(C56="x",MAX(A$12:A54)+1,0)</f>
        <v>0</v>
      </c>
      <c r="B56" s="8" t="s">
        <v>178</v>
      </c>
      <c r="C56" s="5"/>
      <c r="D56" s="37" t="s">
        <v>174</v>
      </c>
      <c r="E56" s="38"/>
      <c r="F56" s="41"/>
      <c r="G56" s="54"/>
      <c r="H56" s="24" t="s">
        <v>91</v>
      </c>
    </row>
    <row r="57" spans="1:8" s="24" customFormat="1" ht="19.899999999999999" customHeight="1" thickTop="1" thickBot="1" x14ac:dyDescent="0.25">
      <c r="A57" s="8"/>
      <c r="B57" s="19"/>
      <c r="C57" s="58"/>
      <c r="D57" s="43"/>
      <c r="E57" s="59"/>
      <c r="F57" s="60"/>
      <c r="G57" s="61"/>
    </row>
    <row r="58" spans="1:8" ht="13.5" thickBot="1" x14ac:dyDescent="0.25">
      <c r="C58" s="24"/>
      <c r="D58" s="24"/>
      <c r="F58" s="8"/>
    </row>
    <row r="59" spans="1:8" ht="22.5" customHeight="1" thickBot="1" x14ac:dyDescent="0.25">
      <c r="C59" s="62" t="s">
        <v>175</v>
      </c>
      <c r="D59" s="63"/>
      <c r="E59" s="47"/>
      <c r="F59" s="64"/>
      <c r="G59" s="48"/>
    </row>
    <row r="60" spans="1:8" s="24" customFormat="1" ht="14.25" hidden="1" customHeight="1" thickBot="1" x14ac:dyDescent="0.25">
      <c r="A60" s="8">
        <f>IF(C60="x",MAX(A$12:A59)+1,0)</f>
        <v>0</v>
      </c>
      <c r="B60" s="19"/>
      <c r="C60" s="65" t="s">
        <v>11</v>
      </c>
      <c r="D60" s="24" t="s">
        <v>93</v>
      </c>
      <c r="E60" s="14" t="s">
        <v>96</v>
      </c>
      <c r="F60" s="66" t="s">
        <v>95</v>
      </c>
      <c r="G60" s="67" t="s">
        <v>102</v>
      </c>
      <c r="H60" s="24" t="s">
        <v>94</v>
      </c>
    </row>
    <row r="61" spans="1:8" s="24" customFormat="1" ht="19.899999999999999" customHeight="1" thickTop="1" thickBot="1" x14ac:dyDescent="0.25">
      <c r="A61" s="8">
        <f>IF(C61="x",MAX(A$12:A60)+1,0)</f>
        <v>0</v>
      </c>
      <c r="B61" s="8" t="s">
        <v>180</v>
      </c>
      <c r="C61" s="5"/>
      <c r="D61" s="68" t="s">
        <v>465</v>
      </c>
      <c r="E61" s="31"/>
      <c r="F61" s="32"/>
      <c r="G61" s="54"/>
      <c r="H61" s="24" t="s">
        <v>90</v>
      </c>
    </row>
    <row r="62" spans="1:8" s="24" customFormat="1" ht="19.899999999999999" customHeight="1" thickTop="1" thickBot="1" x14ac:dyDescent="0.25">
      <c r="A62" s="8">
        <f>IF(C62="x",MAX(A$12:A61)+1,0)</f>
        <v>0</v>
      </c>
      <c r="B62" s="8" t="s">
        <v>182</v>
      </c>
      <c r="C62" s="5"/>
      <c r="D62" s="68" t="s">
        <v>406</v>
      </c>
      <c r="E62" s="31"/>
      <c r="F62" s="32"/>
      <c r="G62" s="54"/>
      <c r="H62" s="24" t="s">
        <v>90</v>
      </c>
    </row>
    <row r="63" spans="1:8" s="24" customFormat="1" ht="19.899999999999999" customHeight="1" thickTop="1" thickBot="1" x14ac:dyDescent="0.25">
      <c r="A63" s="8">
        <f>IF(C63="x",MAX(A$12:A62)+1,0)</f>
        <v>0</v>
      </c>
      <c r="B63" s="8" t="s">
        <v>184</v>
      </c>
      <c r="C63" s="5"/>
      <c r="D63" s="68" t="s">
        <v>455</v>
      </c>
      <c r="E63" s="31"/>
      <c r="F63" s="32"/>
      <c r="G63" s="54"/>
      <c r="H63" s="24" t="s">
        <v>90</v>
      </c>
    </row>
    <row r="64" spans="1:8" s="24" customFormat="1" ht="19.899999999999999" customHeight="1" thickTop="1" thickBot="1" x14ac:dyDescent="0.25">
      <c r="A64" s="8">
        <f>IF(C64="x",MAX(A$12:A63)+1,0)</f>
        <v>0</v>
      </c>
      <c r="B64" s="8" t="s">
        <v>186</v>
      </c>
      <c r="C64" s="5"/>
      <c r="D64" s="68" t="s">
        <v>407</v>
      </c>
      <c r="E64" s="31"/>
      <c r="F64" s="32"/>
      <c r="G64" s="54"/>
      <c r="H64" s="24" t="s">
        <v>90</v>
      </c>
    </row>
    <row r="65" spans="1:8" s="24" customFormat="1" ht="19.899999999999999" customHeight="1" thickTop="1" thickBot="1" x14ac:dyDescent="0.25">
      <c r="A65" s="8">
        <f>IF(C65="x",MAX(A$12:A64)+1,0)</f>
        <v>0</v>
      </c>
      <c r="B65" s="8" t="s">
        <v>290</v>
      </c>
      <c r="C65" s="5"/>
      <c r="D65" s="69" t="s">
        <v>466</v>
      </c>
      <c r="E65" s="70"/>
      <c r="F65" s="71"/>
      <c r="G65" s="54"/>
      <c r="H65" s="24" t="s">
        <v>91</v>
      </c>
    </row>
    <row r="66" spans="1:8" s="24" customFormat="1" ht="19.899999999999999" customHeight="1" thickTop="1" thickBot="1" x14ac:dyDescent="0.25">
      <c r="A66" s="8">
        <f>IF(C66="x",MAX(A$12:A65)+1,0)</f>
        <v>0</v>
      </c>
      <c r="B66" s="8" t="s">
        <v>190</v>
      </c>
      <c r="C66" s="5"/>
      <c r="D66" s="69" t="s">
        <v>408</v>
      </c>
      <c r="E66" s="70"/>
      <c r="F66" s="71"/>
      <c r="G66" s="54"/>
      <c r="H66" s="24" t="s">
        <v>91</v>
      </c>
    </row>
    <row r="67" spans="1:8" s="24" customFormat="1" ht="19.899999999999999" customHeight="1" thickTop="1" thickBot="1" x14ac:dyDescent="0.25">
      <c r="A67" s="8">
        <f>IF(C67="x",MAX(A$12:A66)+1,0)</f>
        <v>0</v>
      </c>
      <c r="B67" s="8" t="s">
        <v>192</v>
      </c>
      <c r="C67" s="5"/>
      <c r="D67" s="69" t="s">
        <v>188</v>
      </c>
      <c r="E67" s="70"/>
      <c r="F67" s="71"/>
      <c r="G67" s="54"/>
      <c r="H67" s="24" t="s">
        <v>91</v>
      </c>
    </row>
    <row r="68" spans="1:8" s="24" customFormat="1" ht="19.899999999999999" customHeight="1" thickTop="1" thickBot="1" x14ac:dyDescent="0.25">
      <c r="A68" s="8">
        <f>IF(C68="x",MAX(A$12:A67)+1,0)</f>
        <v>0</v>
      </c>
      <c r="B68" s="8" t="s">
        <v>193</v>
      </c>
      <c r="C68" s="5"/>
      <c r="D68" s="69" t="s">
        <v>189</v>
      </c>
      <c r="E68" s="70"/>
      <c r="F68" s="71"/>
      <c r="G68" s="54"/>
      <c r="H68" s="24" t="s">
        <v>91</v>
      </c>
    </row>
    <row r="69" spans="1:8" s="24" customFormat="1" ht="19.899999999999999" customHeight="1" thickTop="1" thickBot="1" x14ac:dyDescent="0.25">
      <c r="A69" s="8">
        <f>IF(C69="x",MAX(A$12:A68)+1,0)</f>
        <v>0</v>
      </c>
      <c r="B69" s="8" t="s">
        <v>195</v>
      </c>
      <c r="C69" s="5"/>
      <c r="D69" s="69" t="s">
        <v>409</v>
      </c>
      <c r="E69" s="70"/>
      <c r="F69" s="71"/>
      <c r="G69" s="54"/>
      <c r="H69" s="24" t="s">
        <v>91</v>
      </c>
    </row>
    <row r="70" spans="1:8" s="24" customFormat="1" ht="19.899999999999999" customHeight="1" thickTop="1" thickBot="1" x14ac:dyDescent="0.25">
      <c r="A70" s="8">
        <f>IF(C70="x",MAX(A$12:A69)+1,0)</f>
        <v>0</v>
      </c>
      <c r="B70" s="8" t="s">
        <v>196</v>
      </c>
      <c r="C70" s="5"/>
      <c r="D70" s="69" t="s">
        <v>112</v>
      </c>
      <c r="E70" s="70"/>
      <c r="F70" s="71"/>
      <c r="G70" s="54"/>
      <c r="H70" s="24" t="s">
        <v>91</v>
      </c>
    </row>
    <row r="71" spans="1:8" s="24" customFormat="1" ht="19.899999999999999" customHeight="1" thickTop="1" thickBot="1" x14ac:dyDescent="0.25">
      <c r="A71" s="8">
        <f>IF(C71="x",MAX(A$12:A70)+1,0)</f>
        <v>0</v>
      </c>
      <c r="B71" s="8" t="s">
        <v>198</v>
      </c>
      <c r="C71" s="5"/>
      <c r="D71" s="69" t="s">
        <v>410</v>
      </c>
      <c r="E71" s="70"/>
      <c r="F71" s="71"/>
      <c r="G71" s="54"/>
      <c r="H71" s="24" t="s">
        <v>91</v>
      </c>
    </row>
    <row r="72" spans="1:8" s="24" customFormat="1" ht="19.899999999999999" customHeight="1" thickTop="1" thickBot="1" x14ac:dyDescent="0.25">
      <c r="A72" s="8">
        <f>IF(C72="x",MAX(A$12:A71)+1,0)</f>
        <v>0</v>
      </c>
      <c r="B72" s="8" t="s">
        <v>199</v>
      </c>
      <c r="C72" s="5"/>
      <c r="D72" s="69" t="s">
        <v>116</v>
      </c>
      <c r="E72" s="70"/>
      <c r="F72" s="71"/>
      <c r="G72" s="54"/>
      <c r="H72" s="24" t="s">
        <v>91</v>
      </c>
    </row>
    <row r="73" spans="1:8" s="24" customFormat="1" ht="19.899999999999999" customHeight="1" thickTop="1" thickBot="1" x14ac:dyDescent="0.25">
      <c r="A73" s="8">
        <f>IF(C73="x",MAX(A$12:A72)+1,0)</f>
        <v>0</v>
      </c>
      <c r="B73" s="8" t="s">
        <v>201</v>
      </c>
      <c r="C73" s="5"/>
      <c r="D73" s="69" t="s">
        <v>411</v>
      </c>
      <c r="E73" s="70"/>
      <c r="F73" s="71"/>
      <c r="G73" s="54"/>
      <c r="H73" s="24" t="s">
        <v>91</v>
      </c>
    </row>
    <row r="74" spans="1:8" s="24" customFormat="1" ht="19.899999999999999" customHeight="1" thickTop="1" thickBot="1" x14ac:dyDescent="0.25">
      <c r="A74" s="8">
        <f>IF(C74="x",MAX(A$12:A73)+1,0)</f>
        <v>0</v>
      </c>
      <c r="B74" s="8" t="s">
        <v>202</v>
      </c>
      <c r="C74" s="5"/>
      <c r="D74" s="69" t="s">
        <v>120</v>
      </c>
      <c r="E74" s="70"/>
      <c r="F74" s="71"/>
      <c r="G74" s="54"/>
      <c r="H74" s="24" t="s">
        <v>91</v>
      </c>
    </row>
    <row r="75" spans="1:8" s="24" customFormat="1" ht="19.899999999999999" customHeight="1" thickTop="1" thickBot="1" x14ac:dyDescent="0.25">
      <c r="A75" s="8">
        <f>IF(C75="x",MAX(A$12:A74)+1,0)</f>
        <v>0</v>
      </c>
      <c r="B75" s="8" t="s">
        <v>204</v>
      </c>
      <c r="C75" s="5"/>
      <c r="D75" s="69" t="s">
        <v>412</v>
      </c>
      <c r="E75" s="70"/>
      <c r="F75" s="71"/>
      <c r="G75" s="54"/>
      <c r="H75" s="24" t="s">
        <v>91</v>
      </c>
    </row>
    <row r="76" spans="1:8" s="24" customFormat="1" ht="19.899999999999999" customHeight="1" thickTop="1" thickBot="1" x14ac:dyDescent="0.25">
      <c r="A76" s="8">
        <f>IF(C76="x",MAX(A$12:A75)+1,0)</f>
        <v>0</v>
      </c>
      <c r="B76" s="8" t="s">
        <v>291</v>
      </c>
      <c r="C76" s="5"/>
      <c r="D76" s="69" t="s">
        <v>124</v>
      </c>
      <c r="E76" s="70"/>
      <c r="F76" s="71"/>
      <c r="G76" s="54"/>
      <c r="H76" s="24" t="s">
        <v>91</v>
      </c>
    </row>
    <row r="77" spans="1:8" s="24" customFormat="1" ht="19.899999999999999" customHeight="1" thickTop="1" thickBot="1" x14ac:dyDescent="0.25">
      <c r="A77" s="8">
        <f>IF(C77="x",MAX(A$12:A76)+1,0)</f>
        <v>0</v>
      </c>
      <c r="B77" s="8" t="s">
        <v>207</v>
      </c>
      <c r="C77" s="5"/>
      <c r="D77" s="69" t="s">
        <v>413</v>
      </c>
      <c r="E77" s="70"/>
      <c r="F77" s="71"/>
      <c r="G77" s="54"/>
      <c r="H77" s="24" t="s">
        <v>91</v>
      </c>
    </row>
    <row r="78" spans="1:8" s="24" customFormat="1" ht="19.899999999999999" customHeight="1" thickTop="1" thickBot="1" x14ac:dyDescent="0.25">
      <c r="A78" s="8">
        <f>IF(C78="x",MAX(A$12:A77)+1,0)</f>
        <v>0</v>
      </c>
      <c r="B78" s="8" t="s">
        <v>209</v>
      </c>
      <c r="C78" s="5"/>
      <c r="D78" s="69" t="s">
        <v>128</v>
      </c>
      <c r="E78" s="70"/>
      <c r="F78" s="71"/>
      <c r="G78" s="54"/>
      <c r="H78" s="24" t="s">
        <v>91</v>
      </c>
    </row>
    <row r="79" spans="1:8" s="24" customFormat="1" ht="30" customHeight="1" thickTop="1" thickBot="1" x14ac:dyDescent="0.25">
      <c r="A79" s="8">
        <f>IF(C79="x",MAX(A$12:A78)+1,0)</f>
        <v>0</v>
      </c>
      <c r="B79" s="8" t="s">
        <v>211</v>
      </c>
      <c r="C79" s="5"/>
      <c r="D79" s="68" t="s">
        <v>487</v>
      </c>
      <c r="E79" s="31"/>
      <c r="F79" s="32"/>
      <c r="G79" s="54"/>
      <c r="H79" s="24" t="s">
        <v>90</v>
      </c>
    </row>
    <row r="80" spans="1:8" s="24" customFormat="1" ht="19.899999999999999" customHeight="1" thickTop="1" thickBot="1" x14ac:dyDescent="0.25">
      <c r="A80" s="8">
        <f>IF(C80="x",MAX(A$12:A79)+1,0)</f>
        <v>0</v>
      </c>
      <c r="B80" s="8" t="s">
        <v>213</v>
      </c>
      <c r="C80" s="5"/>
      <c r="D80" s="68" t="s">
        <v>456</v>
      </c>
      <c r="E80" s="31"/>
      <c r="F80" s="32"/>
      <c r="G80" s="54"/>
      <c r="H80" s="24" t="s">
        <v>90</v>
      </c>
    </row>
    <row r="81" spans="1:8" s="24" customFormat="1" ht="19.899999999999999" customHeight="1" thickTop="1" thickBot="1" x14ac:dyDescent="0.25">
      <c r="A81" s="8">
        <f>IF(C81="x",MAX(A$12:A80)+1,0)</f>
        <v>0</v>
      </c>
      <c r="B81" s="8" t="s">
        <v>215</v>
      </c>
      <c r="C81" s="5"/>
      <c r="D81" s="68" t="s">
        <v>208</v>
      </c>
      <c r="E81" s="31"/>
      <c r="F81" s="32"/>
      <c r="G81" s="54"/>
      <c r="H81" s="24" t="s">
        <v>90</v>
      </c>
    </row>
    <row r="82" spans="1:8" s="24" customFormat="1" ht="19.899999999999999" customHeight="1" thickTop="1" thickBot="1" x14ac:dyDescent="0.25">
      <c r="A82" s="8">
        <f>IF(C82="x",MAX(A$12:A81)+1,0)</f>
        <v>0</v>
      </c>
      <c r="B82" s="8" t="s">
        <v>217</v>
      </c>
      <c r="C82" s="5"/>
      <c r="D82" s="68" t="s">
        <v>210</v>
      </c>
      <c r="E82" s="31"/>
      <c r="F82" s="32"/>
      <c r="G82" s="54"/>
      <c r="H82" s="24" t="s">
        <v>90</v>
      </c>
    </row>
    <row r="83" spans="1:8" s="24" customFormat="1" ht="30" customHeight="1" thickTop="1" thickBot="1" x14ac:dyDescent="0.25">
      <c r="A83" s="8">
        <f>IF(C83="x",MAX(A$12:A82)+1,0)</f>
        <v>0</v>
      </c>
      <c r="B83" s="8" t="s">
        <v>219</v>
      </c>
      <c r="C83" s="5"/>
      <c r="D83" s="68" t="s">
        <v>492</v>
      </c>
      <c r="E83" s="31"/>
      <c r="F83" s="32"/>
      <c r="G83" s="54"/>
      <c r="H83" s="24" t="s">
        <v>90</v>
      </c>
    </row>
    <row r="84" spans="1:8" s="24" customFormat="1" ht="19.899999999999999" customHeight="1" thickTop="1" thickBot="1" x14ac:dyDescent="0.25">
      <c r="A84" s="8">
        <f>IF(C84="x",MAX(A$12:A83)+1,0)</f>
        <v>0</v>
      </c>
      <c r="B84" s="8" t="s">
        <v>221</v>
      </c>
      <c r="C84" s="5"/>
      <c r="D84" s="68" t="s">
        <v>457</v>
      </c>
      <c r="E84" s="31"/>
      <c r="F84" s="32"/>
      <c r="G84" s="54"/>
      <c r="H84" s="24" t="s">
        <v>90</v>
      </c>
    </row>
    <row r="85" spans="1:8" s="24" customFormat="1" ht="19.899999999999999" customHeight="1" thickTop="1" thickBot="1" x14ac:dyDescent="0.25">
      <c r="A85" s="8">
        <f>IF(C85="x",MAX(A$12:A84)+1,0)</f>
        <v>0</v>
      </c>
      <c r="B85" s="8" t="s">
        <v>224</v>
      </c>
      <c r="C85" s="5"/>
      <c r="D85" s="69" t="s">
        <v>472</v>
      </c>
      <c r="E85" s="70"/>
      <c r="F85" s="71"/>
      <c r="G85" s="54"/>
      <c r="H85" s="24" t="s">
        <v>91</v>
      </c>
    </row>
    <row r="86" spans="1:8" s="24" customFormat="1" ht="30" customHeight="1" thickTop="1" thickBot="1" x14ac:dyDescent="0.25">
      <c r="A86" s="8">
        <f>IF(C86="x",MAX(A$12:A85)+1,0)</f>
        <v>0</v>
      </c>
      <c r="B86" s="8" t="s">
        <v>226</v>
      </c>
      <c r="C86" s="5"/>
      <c r="D86" s="72" t="s">
        <v>218</v>
      </c>
      <c r="E86" s="70"/>
      <c r="F86" s="71"/>
      <c r="G86" s="54"/>
      <c r="H86" s="24" t="s">
        <v>91</v>
      </c>
    </row>
    <row r="87" spans="1:8" s="24" customFormat="1" ht="19.899999999999999" customHeight="1" thickTop="1" thickBot="1" x14ac:dyDescent="0.25">
      <c r="A87" s="8">
        <f>IF(C87="x",MAX(A$12:A86)+1,0)</f>
        <v>0</v>
      </c>
      <c r="B87" s="8" t="s">
        <v>228</v>
      </c>
      <c r="C87" s="5"/>
      <c r="D87" s="69" t="s">
        <v>220</v>
      </c>
      <c r="E87" s="70"/>
      <c r="F87" s="71"/>
      <c r="G87" s="54"/>
      <c r="H87" s="24" t="s">
        <v>91</v>
      </c>
    </row>
    <row r="88" spans="1:8" s="24" customFormat="1" ht="19.899999999999999" customHeight="1" thickTop="1" thickBot="1" x14ac:dyDescent="0.25">
      <c r="A88" s="8">
        <f>IF(C88="x",MAX(A$12:A87)+1,0)</f>
        <v>0</v>
      </c>
      <c r="B88" s="8" t="s">
        <v>230</v>
      </c>
      <c r="C88" s="5"/>
      <c r="D88" s="69" t="s">
        <v>414</v>
      </c>
      <c r="E88" s="70"/>
      <c r="F88" s="71"/>
      <c r="G88" s="54"/>
      <c r="H88" s="24" t="s">
        <v>91</v>
      </c>
    </row>
    <row r="89" spans="1:8" ht="19.899999999999999" customHeight="1" thickTop="1" thickBot="1" x14ac:dyDescent="0.25">
      <c r="C89" s="58"/>
      <c r="D89" s="43"/>
      <c r="E89" s="73"/>
      <c r="F89" s="74"/>
      <c r="G89" s="46"/>
    </row>
    <row r="90" spans="1:8" ht="13.5" thickBot="1" x14ac:dyDescent="0.25">
      <c r="C90" s="24"/>
      <c r="D90" s="24"/>
      <c r="F90" s="8"/>
    </row>
    <row r="91" spans="1:8" ht="22.5" customHeight="1" thickBot="1" x14ac:dyDescent="0.25">
      <c r="C91" s="62" t="s">
        <v>223</v>
      </c>
      <c r="D91" s="63"/>
      <c r="E91" s="47"/>
      <c r="F91" s="64"/>
      <c r="G91" s="48"/>
    </row>
    <row r="92" spans="1:8" s="24" customFormat="1" ht="20.25" hidden="1" customHeight="1" thickBot="1" x14ac:dyDescent="0.25">
      <c r="A92" s="8">
        <f>IF(C92="x",MAX(A$12:A91)+1,0)</f>
        <v>0</v>
      </c>
      <c r="B92" s="19"/>
      <c r="C92" s="65" t="s">
        <v>12</v>
      </c>
      <c r="D92" s="24" t="s">
        <v>93</v>
      </c>
      <c r="E92" s="75" t="s">
        <v>96</v>
      </c>
      <c r="F92" s="19" t="s">
        <v>95</v>
      </c>
      <c r="G92" s="24" t="s">
        <v>102</v>
      </c>
      <c r="H92" s="24" t="s">
        <v>94</v>
      </c>
    </row>
    <row r="93" spans="1:8" ht="19.899999999999999" customHeight="1" thickTop="1" thickBot="1" x14ac:dyDescent="0.25">
      <c r="A93" s="8">
        <f>IF(C93="x",MAX(A$12:A92)+1,0)</f>
        <v>0</v>
      </c>
      <c r="B93" s="8" t="s">
        <v>232</v>
      </c>
      <c r="C93" s="5"/>
      <c r="D93" s="69" t="s">
        <v>225</v>
      </c>
      <c r="E93" s="70"/>
      <c r="F93" s="71"/>
      <c r="G93" s="33"/>
      <c r="H93" s="9" t="s">
        <v>91</v>
      </c>
    </row>
    <row r="94" spans="1:8" ht="19.899999999999999" customHeight="1" thickTop="1" thickBot="1" x14ac:dyDescent="0.25">
      <c r="A94" s="8">
        <f>IF(C94="x",MAX(A$12:A93)+1,0)</f>
        <v>0</v>
      </c>
      <c r="B94" s="8" t="s">
        <v>234</v>
      </c>
      <c r="C94" s="5"/>
      <c r="D94" s="69" t="s">
        <v>227</v>
      </c>
      <c r="E94" s="70"/>
      <c r="F94" s="71"/>
      <c r="G94" s="33"/>
      <c r="H94" s="9" t="s">
        <v>91</v>
      </c>
    </row>
    <row r="95" spans="1:8" ht="19.899999999999999" customHeight="1" thickTop="1" thickBot="1" x14ac:dyDescent="0.25">
      <c r="A95" s="8">
        <f>IF(C95="x",MAX(A$12:A94)+1,0)</f>
        <v>0</v>
      </c>
      <c r="B95" s="8" t="s">
        <v>236</v>
      </c>
      <c r="C95" s="5"/>
      <c r="D95" s="69" t="s">
        <v>415</v>
      </c>
      <c r="E95" s="70"/>
      <c r="F95" s="71"/>
      <c r="G95" s="33"/>
      <c r="H95" s="9" t="s">
        <v>91</v>
      </c>
    </row>
    <row r="96" spans="1:8" ht="27" customHeight="1" thickTop="1" thickBot="1" x14ac:dyDescent="0.25">
      <c r="A96" s="8">
        <f>IF(C96="x",MAX(A$12:A95)+1,0)</f>
        <v>0</v>
      </c>
      <c r="B96" s="8" t="s">
        <v>238</v>
      </c>
      <c r="C96" s="5"/>
      <c r="D96" s="72" t="s">
        <v>458</v>
      </c>
      <c r="E96" s="70"/>
      <c r="F96" s="71"/>
      <c r="G96" s="33"/>
      <c r="H96" s="9" t="s">
        <v>91</v>
      </c>
    </row>
    <row r="97" spans="1:8" ht="19.899999999999999" customHeight="1" thickTop="1" thickBot="1" x14ac:dyDescent="0.25">
      <c r="C97" s="58"/>
      <c r="D97" s="43"/>
      <c r="E97" s="73"/>
      <c r="F97" s="74"/>
      <c r="G97" s="46"/>
    </row>
    <row r="98" spans="1:8" ht="13.5" thickBot="1" x14ac:dyDescent="0.25">
      <c r="C98" s="24"/>
      <c r="D98" s="24"/>
      <c r="F98" s="8"/>
    </row>
    <row r="99" spans="1:8" ht="22.5" customHeight="1" thickBot="1" x14ac:dyDescent="0.25">
      <c r="C99" s="62" t="s">
        <v>92</v>
      </c>
      <c r="D99" s="63"/>
      <c r="E99" s="47"/>
      <c r="F99" s="64"/>
      <c r="G99" s="48"/>
    </row>
    <row r="100" spans="1:8" s="24" customFormat="1" ht="22.5" hidden="1" customHeight="1" thickBot="1" x14ac:dyDescent="0.25">
      <c r="A100" s="8">
        <f>IF(C100="x",MAX(A$12:A99)+1,0)</f>
        <v>0</v>
      </c>
      <c r="B100" s="19"/>
      <c r="C100" s="76" t="s">
        <v>92</v>
      </c>
      <c r="D100" s="14" t="s">
        <v>93</v>
      </c>
      <c r="E100" s="67" t="s">
        <v>96</v>
      </c>
      <c r="F100" s="66" t="s">
        <v>95</v>
      </c>
      <c r="G100" s="14" t="s">
        <v>102</v>
      </c>
      <c r="H100" s="24" t="s">
        <v>94</v>
      </c>
    </row>
    <row r="101" spans="1:8" ht="27" customHeight="1" thickTop="1" thickBot="1" x14ac:dyDescent="0.25">
      <c r="A101" s="8">
        <f>IF(C101="x",MAX(A$12:A100)+1,0)</f>
        <v>0</v>
      </c>
      <c r="B101" s="8" t="s">
        <v>239</v>
      </c>
      <c r="C101" s="5"/>
      <c r="D101" s="68" t="s">
        <v>467</v>
      </c>
      <c r="E101" s="31"/>
      <c r="F101" s="32"/>
      <c r="G101" s="33"/>
      <c r="H101" s="9" t="s">
        <v>90</v>
      </c>
    </row>
    <row r="102" spans="1:8" ht="19.899999999999999" customHeight="1" thickTop="1" thickBot="1" x14ac:dyDescent="0.25">
      <c r="A102" s="8">
        <f>IF(C102="x",MAX(A$12:A101)+1,0)</f>
        <v>0</v>
      </c>
      <c r="B102" s="8" t="s">
        <v>241</v>
      </c>
      <c r="C102" s="5"/>
      <c r="D102" s="68" t="s">
        <v>235</v>
      </c>
      <c r="E102" s="31"/>
      <c r="F102" s="32"/>
      <c r="G102" s="33"/>
      <c r="H102" s="9" t="s">
        <v>90</v>
      </c>
    </row>
    <row r="103" spans="1:8" ht="27" customHeight="1" thickTop="1" thickBot="1" x14ac:dyDescent="0.25">
      <c r="A103" s="8">
        <f>IF(C103="x",MAX(A$12:A102)+1,0)</f>
        <v>0</v>
      </c>
      <c r="B103" s="8" t="s">
        <v>243</v>
      </c>
      <c r="C103" s="6"/>
      <c r="D103" s="72" t="s">
        <v>237</v>
      </c>
      <c r="E103" s="70"/>
      <c r="F103" s="71"/>
      <c r="G103" s="33"/>
      <c r="H103" s="9" t="s">
        <v>91</v>
      </c>
    </row>
    <row r="104" spans="1:8" ht="42" customHeight="1" thickTop="1" thickBot="1" x14ac:dyDescent="0.25">
      <c r="A104" s="8">
        <f>IF(C104="x",MAX(A$12:A103)+1,0)</f>
        <v>0</v>
      </c>
      <c r="B104" s="8" t="s">
        <v>245</v>
      </c>
      <c r="C104" s="5"/>
      <c r="D104" s="72" t="s">
        <v>240</v>
      </c>
      <c r="E104" s="70"/>
      <c r="F104" s="71"/>
      <c r="G104" s="33"/>
      <c r="H104" s="9" t="s">
        <v>91</v>
      </c>
    </row>
    <row r="105" spans="1:8" ht="19.899999999999999" customHeight="1" thickTop="1" thickBot="1" x14ac:dyDescent="0.25">
      <c r="A105" s="8">
        <f>IF(C105="x",MAX(A$12:A104)+1,0)</f>
        <v>0</v>
      </c>
      <c r="B105" s="8" t="s">
        <v>246</v>
      </c>
      <c r="C105" s="5"/>
      <c r="D105" s="69" t="s">
        <v>242</v>
      </c>
      <c r="E105" s="70"/>
      <c r="F105" s="71"/>
      <c r="G105" s="33"/>
      <c r="H105" s="9" t="s">
        <v>91</v>
      </c>
    </row>
    <row r="106" spans="1:8" ht="27" customHeight="1" thickTop="1" thickBot="1" x14ac:dyDescent="0.25">
      <c r="A106" s="8">
        <f>IF(C106="x",MAX(A$12:A105)+1,0)</f>
        <v>0</v>
      </c>
      <c r="B106" s="8" t="s">
        <v>244</v>
      </c>
      <c r="C106" s="5"/>
      <c r="D106" s="72" t="s">
        <v>468</v>
      </c>
      <c r="E106" s="70"/>
      <c r="F106" s="71"/>
      <c r="G106" s="33"/>
      <c r="H106" s="9" t="s">
        <v>91</v>
      </c>
    </row>
    <row r="107" spans="1:8" ht="19.899999999999999" customHeight="1" thickTop="1" thickBot="1" x14ac:dyDescent="0.25">
      <c r="C107" s="58"/>
      <c r="D107" s="43"/>
      <c r="E107" s="73"/>
      <c r="F107" s="74"/>
      <c r="G107" s="46"/>
    </row>
    <row r="108" spans="1:8" ht="13.5" thickBot="1" x14ac:dyDescent="0.25">
      <c r="C108" s="24"/>
      <c r="D108" s="24"/>
      <c r="F108" s="8"/>
    </row>
    <row r="109" spans="1:8" ht="22.5" customHeight="1" thickBot="1" x14ac:dyDescent="0.25">
      <c r="C109" s="62" t="s">
        <v>19</v>
      </c>
      <c r="D109" s="63"/>
      <c r="E109" s="47"/>
      <c r="F109" s="64"/>
      <c r="G109" s="48"/>
    </row>
    <row r="110" spans="1:8" s="24" customFormat="1" ht="22.5" hidden="1" customHeight="1" thickBot="1" x14ac:dyDescent="0.25">
      <c r="A110" s="8">
        <f>IF(C110="x",MAX(A$12:A109)+1,0)</f>
        <v>0</v>
      </c>
      <c r="B110" s="19"/>
      <c r="C110" s="76" t="s">
        <v>19</v>
      </c>
      <c r="D110" s="14" t="s">
        <v>93</v>
      </c>
      <c r="E110" s="67" t="s">
        <v>96</v>
      </c>
      <c r="F110" s="66" t="s">
        <v>95</v>
      </c>
      <c r="G110" s="14" t="s">
        <v>102</v>
      </c>
      <c r="H110" s="24" t="s">
        <v>94</v>
      </c>
    </row>
    <row r="111" spans="1:8" ht="19.899999999999999" customHeight="1" thickTop="1" thickBot="1" x14ac:dyDescent="0.25">
      <c r="A111" s="8">
        <f>IF(C111="x",MAX(A$12:A110)+1,0)</f>
        <v>0</v>
      </c>
      <c r="B111" s="8" t="s">
        <v>247</v>
      </c>
      <c r="C111" s="5"/>
      <c r="D111" s="77" t="s">
        <v>84</v>
      </c>
      <c r="E111" s="78"/>
      <c r="F111" s="79"/>
      <c r="G111" s="33"/>
      <c r="H111" s="9" t="s">
        <v>90</v>
      </c>
    </row>
    <row r="112" spans="1:8" ht="19.899999999999999" customHeight="1" thickTop="1" thickBot="1" x14ac:dyDescent="0.25">
      <c r="A112" s="8">
        <f>IF(C112="x",MAX(A$12:A111)+1,0)</f>
        <v>0</v>
      </c>
      <c r="B112" s="8" t="s">
        <v>248</v>
      </c>
      <c r="C112" s="5"/>
      <c r="D112" s="77" t="s">
        <v>85</v>
      </c>
      <c r="E112" s="78"/>
      <c r="F112" s="79"/>
      <c r="G112" s="33"/>
      <c r="H112" s="9" t="s">
        <v>90</v>
      </c>
    </row>
    <row r="113" spans="1:8" ht="19.899999999999999" customHeight="1" thickTop="1" thickBot="1" x14ac:dyDescent="0.25">
      <c r="A113" s="8">
        <f>IF(C113="x",MAX(A$12:A112)+1,0)</f>
        <v>0</v>
      </c>
      <c r="B113" s="8" t="s">
        <v>250</v>
      </c>
      <c r="C113" s="5"/>
      <c r="D113" s="77" t="s">
        <v>416</v>
      </c>
      <c r="E113" s="78"/>
      <c r="F113" s="79"/>
      <c r="G113" s="33"/>
      <c r="H113" s="9" t="s">
        <v>90</v>
      </c>
    </row>
    <row r="114" spans="1:8" ht="19.899999999999999" customHeight="1" thickTop="1" thickBot="1" x14ac:dyDescent="0.25">
      <c r="A114" s="8">
        <f>IF(C114="x",MAX(A$12:A113)+1,0)</f>
        <v>0</v>
      </c>
      <c r="B114" s="8" t="s">
        <v>251</v>
      </c>
      <c r="C114" s="5"/>
      <c r="D114" s="69" t="s">
        <v>86</v>
      </c>
      <c r="E114" s="70"/>
      <c r="F114" s="71"/>
      <c r="G114" s="33"/>
      <c r="H114" s="9" t="s">
        <v>91</v>
      </c>
    </row>
    <row r="115" spans="1:8" ht="19.899999999999999" customHeight="1" thickTop="1" thickBot="1" x14ac:dyDescent="0.25">
      <c r="A115" s="8">
        <f>IF(C115="x",MAX(A$12:A114)+1,0)</f>
        <v>0</v>
      </c>
      <c r="B115" s="8" t="s">
        <v>252</v>
      </c>
      <c r="C115" s="5"/>
      <c r="D115" s="69" t="s">
        <v>87</v>
      </c>
      <c r="E115" s="70"/>
      <c r="F115" s="71"/>
      <c r="G115" s="33"/>
      <c r="H115" s="9" t="s">
        <v>91</v>
      </c>
    </row>
    <row r="116" spans="1:8" ht="19.899999999999999" customHeight="1" thickTop="1" thickBot="1" x14ac:dyDescent="0.25">
      <c r="A116" s="8">
        <f>IF(C116="x",MAX(A$12:A115)+1,0)</f>
        <v>0</v>
      </c>
      <c r="B116" s="8" t="s">
        <v>253</v>
      </c>
      <c r="C116" s="5"/>
      <c r="D116" s="69" t="s">
        <v>417</v>
      </c>
      <c r="E116" s="70"/>
      <c r="F116" s="71"/>
      <c r="G116" s="33"/>
      <c r="H116" s="9" t="s">
        <v>91</v>
      </c>
    </row>
    <row r="117" spans="1:8" ht="19.899999999999999" customHeight="1" thickTop="1" thickBot="1" x14ac:dyDescent="0.25">
      <c r="A117" s="8">
        <f>IF(C117="x",MAX(A$12:A116)+1,0)</f>
        <v>0</v>
      </c>
      <c r="B117" s="8" t="s">
        <v>254</v>
      </c>
      <c r="C117" s="5"/>
      <c r="D117" s="72" t="s">
        <v>447</v>
      </c>
      <c r="E117" s="70"/>
      <c r="F117" s="71"/>
      <c r="G117" s="33"/>
      <c r="H117" s="9" t="s">
        <v>91</v>
      </c>
    </row>
    <row r="118" spans="1:8" ht="19.899999999999999" customHeight="1" thickTop="1" thickBot="1" x14ac:dyDescent="0.25">
      <c r="A118" s="8">
        <f>IF(C118="x",MAX(A$12:A117)+1,0)</f>
        <v>0</v>
      </c>
      <c r="B118" s="8" t="s">
        <v>255</v>
      </c>
      <c r="C118" s="5"/>
      <c r="D118" s="69" t="s">
        <v>88</v>
      </c>
      <c r="E118" s="70"/>
      <c r="F118" s="71"/>
      <c r="G118" s="33"/>
      <c r="H118" s="9" t="s">
        <v>91</v>
      </c>
    </row>
    <row r="119" spans="1:8" ht="19.899999999999999" customHeight="1" thickTop="1" thickBot="1" x14ac:dyDescent="0.25">
      <c r="A119" s="8">
        <f>IF(C119="x",MAX(A$12:A118)+1,0)</f>
        <v>0</v>
      </c>
      <c r="B119" s="8" t="s">
        <v>257</v>
      </c>
      <c r="C119" s="5"/>
      <c r="D119" s="72" t="s">
        <v>446</v>
      </c>
      <c r="E119" s="70"/>
      <c r="F119" s="71"/>
      <c r="G119" s="33"/>
      <c r="H119" s="9" t="s">
        <v>91</v>
      </c>
    </row>
    <row r="120" spans="1:8" ht="19.899999999999999" customHeight="1" thickTop="1" thickBot="1" x14ac:dyDescent="0.25">
      <c r="A120" s="8">
        <f>IF(C120="x",MAX(A$12:A119)+1,0)</f>
        <v>0</v>
      </c>
      <c r="B120" s="8" t="s">
        <v>258</v>
      </c>
      <c r="C120" s="5"/>
      <c r="D120" s="69" t="s">
        <v>89</v>
      </c>
      <c r="E120" s="70"/>
      <c r="F120" s="71"/>
      <c r="G120" s="33"/>
      <c r="H120" s="9" t="s">
        <v>91</v>
      </c>
    </row>
    <row r="121" spans="1:8" ht="19.899999999999999" customHeight="1" thickTop="1" thickBot="1" x14ac:dyDescent="0.25">
      <c r="C121" s="42"/>
      <c r="D121" s="43"/>
      <c r="E121" s="73"/>
      <c r="F121" s="74"/>
      <c r="G121" s="46"/>
    </row>
    <row r="122" spans="1:8" ht="13.5" thickBot="1" x14ac:dyDescent="0.25">
      <c r="C122" s="24"/>
      <c r="D122" s="24"/>
      <c r="F122" s="8"/>
    </row>
    <row r="123" spans="1:8" ht="22.5" customHeight="1" thickBot="1" x14ac:dyDescent="0.25">
      <c r="C123" s="62" t="s">
        <v>33</v>
      </c>
      <c r="D123" s="63"/>
      <c r="E123" s="47"/>
      <c r="F123" s="64"/>
      <c r="G123" s="48"/>
    </row>
    <row r="124" spans="1:8" s="24" customFormat="1" ht="15" hidden="1" customHeight="1" thickBot="1" x14ac:dyDescent="0.25">
      <c r="A124" s="8">
        <f>IF(C124="x",MAX(A$12:A123)+1,0)</f>
        <v>0</v>
      </c>
      <c r="B124" s="19"/>
      <c r="C124" s="65" t="s">
        <v>33</v>
      </c>
      <c r="D124" s="14" t="s">
        <v>93</v>
      </c>
      <c r="E124" s="67" t="s">
        <v>96</v>
      </c>
      <c r="F124" s="66" t="s">
        <v>95</v>
      </c>
      <c r="G124" s="14" t="s">
        <v>102</v>
      </c>
      <c r="H124" s="24" t="s">
        <v>94</v>
      </c>
    </row>
    <row r="125" spans="1:8" ht="19.899999999999999" customHeight="1" thickTop="1" thickBot="1" x14ac:dyDescent="0.25">
      <c r="A125" s="8">
        <f>IF(C125="x",MAX(A$12:A124)+1,0)</f>
        <v>0</v>
      </c>
      <c r="B125" s="8" t="s">
        <v>259</v>
      </c>
      <c r="C125" s="5"/>
      <c r="D125" s="69" t="s">
        <v>469</v>
      </c>
      <c r="E125" s="70"/>
      <c r="F125" s="71"/>
      <c r="G125" s="54"/>
      <c r="H125" s="9" t="s">
        <v>91</v>
      </c>
    </row>
    <row r="126" spans="1:8" ht="19.899999999999999" customHeight="1" thickTop="1" thickBot="1" x14ac:dyDescent="0.25">
      <c r="A126" s="8">
        <f>IF(C126="x",MAX(A$12:A125)+1,0)</f>
        <v>0</v>
      </c>
      <c r="B126" s="8" t="s">
        <v>261</v>
      </c>
      <c r="C126" s="5"/>
      <c r="D126" s="69" t="s">
        <v>418</v>
      </c>
      <c r="E126" s="70"/>
      <c r="F126" s="71"/>
      <c r="G126" s="54"/>
      <c r="H126" s="9" t="s">
        <v>91</v>
      </c>
    </row>
    <row r="127" spans="1:8" ht="19.899999999999999" customHeight="1" thickTop="1" thickBot="1" x14ac:dyDescent="0.25">
      <c r="A127" s="8">
        <f>IF(C127="x",MAX(A$12:A126)+1,0)</f>
        <v>0</v>
      </c>
      <c r="B127" s="8" t="s">
        <v>262</v>
      </c>
      <c r="C127" s="5"/>
      <c r="D127" s="69" t="s">
        <v>418</v>
      </c>
      <c r="E127" s="70"/>
      <c r="F127" s="71"/>
      <c r="G127" s="54"/>
      <c r="H127" s="9" t="s">
        <v>91</v>
      </c>
    </row>
    <row r="128" spans="1:8" ht="19.899999999999999" customHeight="1" thickTop="1" thickBot="1" x14ac:dyDescent="0.25">
      <c r="A128" s="8">
        <f>IF(C128="x",MAX(A$12:A127)+1,0)</f>
        <v>0</v>
      </c>
      <c r="B128" s="8" t="s">
        <v>263</v>
      </c>
      <c r="C128" s="5"/>
      <c r="D128" s="69" t="s">
        <v>470</v>
      </c>
      <c r="E128" s="70"/>
      <c r="F128" s="71"/>
      <c r="G128" s="54"/>
      <c r="H128" s="9" t="s">
        <v>91</v>
      </c>
    </row>
    <row r="129" spans="1:8" ht="19.899999999999999" customHeight="1" thickTop="1" thickBot="1" x14ac:dyDescent="0.25">
      <c r="A129" s="8">
        <f>IF(C129="x",MAX(A$12:A128)+1,0)</f>
        <v>0</v>
      </c>
      <c r="B129" s="8" t="s">
        <v>264</v>
      </c>
      <c r="C129" s="5"/>
      <c r="D129" s="69" t="s">
        <v>419</v>
      </c>
      <c r="E129" s="70"/>
      <c r="F129" s="71"/>
      <c r="G129" s="54"/>
      <c r="H129" s="9" t="s">
        <v>91</v>
      </c>
    </row>
    <row r="130" spans="1:8" ht="19.899999999999999" customHeight="1" thickTop="1" thickBot="1" x14ac:dyDescent="0.25">
      <c r="A130" s="8">
        <f>IF(C130="x",MAX(A$12:A129)+1,0)</f>
        <v>0</v>
      </c>
      <c r="B130" s="8" t="s">
        <v>265</v>
      </c>
      <c r="C130" s="5"/>
      <c r="D130" s="69" t="s">
        <v>419</v>
      </c>
      <c r="E130" s="70"/>
      <c r="F130" s="71"/>
      <c r="G130" s="54"/>
      <c r="H130" s="9" t="s">
        <v>91</v>
      </c>
    </row>
    <row r="131" spans="1:8" ht="19.899999999999999" customHeight="1" thickTop="1" thickBot="1" x14ac:dyDescent="0.25">
      <c r="C131" s="58"/>
      <c r="D131" s="43"/>
      <c r="E131" s="43"/>
      <c r="F131" s="60"/>
      <c r="G131" s="80"/>
    </row>
    <row r="132" spans="1:8" ht="13.5" thickBot="1" x14ac:dyDescent="0.25">
      <c r="C132" s="24"/>
      <c r="D132" s="30"/>
      <c r="F132" s="8"/>
    </row>
    <row r="133" spans="1:8" ht="21" customHeight="1" thickBot="1" x14ac:dyDescent="0.25">
      <c r="C133" s="62" t="s">
        <v>295</v>
      </c>
      <c r="D133" s="16"/>
      <c r="E133" s="47"/>
      <c r="F133" s="64"/>
      <c r="G133" s="48"/>
    </row>
    <row r="134" spans="1:8" ht="16.5" hidden="1" customHeight="1" thickBot="1" x14ac:dyDescent="0.25">
      <c r="A134" s="8">
        <f>IF(C134="x",MAX(A$12:A133)+1,0)</f>
        <v>0</v>
      </c>
      <c r="C134" s="14" t="s">
        <v>93</v>
      </c>
      <c r="D134" s="11" t="s">
        <v>94</v>
      </c>
      <c r="E134" s="12" t="s">
        <v>95</v>
      </c>
      <c r="F134" s="81" t="s">
        <v>296</v>
      </c>
      <c r="G134" s="13" t="s">
        <v>297</v>
      </c>
      <c r="H134" s="9" t="s">
        <v>298</v>
      </c>
    </row>
    <row r="135" spans="1:8" ht="19.899999999999999" customHeight="1" thickTop="1" thickBot="1" x14ac:dyDescent="0.25">
      <c r="A135" s="8">
        <f>IF(C135="x",MAX(A$12:A134)+1,0)</f>
        <v>0</v>
      </c>
      <c r="B135" s="8" t="s">
        <v>292</v>
      </c>
      <c r="C135" s="7"/>
      <c r="D135" s="69" t="s">
        <v>73</v>
      </c>
      <c r="E135" s="70"/>
      <c r="F135" s="71"/>
      <c r="G135" s="13"/>
      <c r="H135" s="9" t="s">
        <v>91</v>
      </c>
    </row>
    <row r="136" spans="1:8" ht="19.899999999999999" customHeight="1" thickTop="1" thickBot="1" x14ac:dyDescent="0.25">
      <c r="A136" s="8">
        <f>IF(C136="x",MAX(A$12:A135)+1,0)</f>
        <v>0</v>
      </c>
      <c r="B136" s="8" t="s">
        <v>293</v>
      </c>
      <c r="C136" s="7"/>
      <c r="D136" s="69" t="s">
        <v>459</v>
      </c>
      <c r="E136" s="70"/>
      <c r="F136" s="71"/>
      <c r="G136" s="13"/>
      <c r="H136" s="9" t="s">
        <v>91</v>
      </c>
    </row>
    <row r="137" spans="1:8" ht="19.899999999999999" customHeight="1" thickTop="1" thickBot="1" x14ac:dyDescent="0.25">
      <c r="A137" s="8">
        <f>IF(C137="x",MAX(A$12:A136)+1,0)</f>
        <v>0</v>
      </c>
      <c r="B137" s="8" t="s">
        <v>294</v>
      </c>
      <c r="C137" s="7"/>
      <c r="D137" s="69" t="s">
        <v>78</v>
      </c>
      <c r="E137" s="70"/>
      <c r="F137" s="71"/>
      <c r="G137" s="13"/>
      <c r="H137" s="9" t="s">
        <v>91</v>
      </c>
    </row>
    <row r="138" spans="1:8" ht="73.5" customHeight="1" thickTop="1" thickBot="1" x14ac:dyDescent="0.25">
      <c r="A138" s="8">
        <f>IF(C138="x",MAX(A$12:A137)+1,0)</f>
        <v>1</v>
      </c>
      <c r="B138" s="8" t="s">
        <v>454</v>
      </c>
      <c r="C138" s="66" t="s">
        <v>97</v>
      </c>
      <c r="D138" s="68" t="s">
        <v>463</v>
      </c>
      <c r="E138" s="31"/>
      <c r="F138" s="32"/>
      <c r="G138" s="33"/>
      <c r="H138" s="2" t="s">
        <v>90</v>
      </c>
    </row>
    <row r="139" spans="1:8" ht="19.899999999999999" customHeight="1" thickTop="1" thickBot="1" x14ac:dyDescent="0.25">
      <c r="C139" s="42"/>
      <c r="D139" s="43"/>
      <c r="E139" s="73"/>
      <c r="F139" s="74"/>
      <c r="G139" s="46"/>
    </row>
  </sheetData>
  <sheetProtection algorithmName="SHA-512" hashValue="EodO7N6pKa0WKB0eTTb9k1OS1B0lW4VP8WVm2HouFOYJVXaCtidtMp6LmLMi5RBsty5bVxAUYzynjftiSjBlIQ==" saltValue="pvNvX58RX7cN/fJ5g+jrOQ==" spinCount="100000" sheet="1" objects="1" scenarios="1"/>
  <dataConsolidate/>
  <mergeCells count="4">
    <mergeCell ref="C10:D10"/>
    <mergeCell ref="C27:D27"/>
    <mergeCell ref="C1:G1"/>
    <mergeCell ref="C8:G8"/>
  </mergeCells>
  <phoneticPr fontId="5" type="noConversion"/>
  <dataValidations count="2">
    <dataValidation type="list" allowBlank="1" showInputMessage="1" showErrorMessage="1" sqref="D93:D96 C28:D28 D111:D120 C134 C124 C60:D60 C92:D92 C100:D100 C110:D110 D135:D138 D101:D106 D12:D24 D124:D130 D29:D56 D61:D82 D84:D88 D83" xr:uid="{4C53FB5F-2968-45AA-9F7D-06A20440A5D9}">
      <formula1>Antwoordlijst2</formula1>
    </dataValidation>
    <dataValidation allowBlank="1" showInputMessage="1" showErrorMessage="1" sqref="C29:C56 C61 C93:C96 C111:C120 C125:C130 D80 C101:C106 B57:XFD59 B89:XFD91 B97:XFD99 B107:XFD109 B121:XFD123 B131:XFD133" xr:uid="{A01B4854-975D-4405-8C89-D3E22F7DC15A}"/>
  </dataValidations>
  <pageMargins left="0.7" right="0.7" top="0.75" bottom="0.75" header="0.3" footer="0.3"/>
  <pageSetup paperSize="9" orientation="portrait" r:id="rId1"/>
  <drawing r:id="rId2"/>
  <tableParts count="8">
    <tablePart r:id="rId3"/>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E3CA-914A-48E9-BC6C-1EB10DB85D26}">
  <sheetPr codeName="Blad4"/>
  <dimension ref="A1:W100"/>
  <sheetViews>
    <sheetView zoomScale="80" zoomScaleNormal="80" workbookViewId="0">
      <pane ySplit="1" topLeftCell="A2" activePane="bottomLeft" state="frozen"/>
      <selection pane="bottomLeft" activeCell="F15" sqref="F15"/>
    </sheetView>
  </sheetViews>
  <sheetFormatPr defaultColWidth="9.28515625" defaultRowHeight="25.15" customHeight="1" x14ac:dyDescent="0.25"/>
  <cols>
    <col min="1" max="1" width="9.7109375" style="2" bestFit="1" customWidth="1"/>
    <col min="2" max="2" width="20.7109375" style="2" bestFit="1" customWidth="1"/>
    <col min="3" max="3" width="17" style="2" bestFit="1" customWidth="1"/>
    <col min="4" max="4" width="17" style="2" customWidth="1"/>
    <col min="5" max="5" width="131.28515625" style="2" customWidth="1"/>
    <col min="6" max="6" width="48.42578125" style="2" customWidth="1"/>
    <col min="7" max="7" width="20.7109375" style="2" customWidth="1"/>
    <col min="8" max="8" width="48.42578125" style="2" customWidth="1"/>
    <col min="9" max="11" width="4" style="2" customWidth="1"/>
    <col min="12" max="12" width="13.7109375" style="2" bestFit="1" customWidth="1"/>
    <col min="13" max="16384" width="9.28515625" style="2"/>
  </cols>
  <sheetData>
    <row r="1" spans="1:15" s="1" customFormat="1" ht="25.15" customHeight="1" x14ac:dyDescent="0.25">
      <c r="A1" s="1" t="s">
        <v>0</v>
      </c>
      <c r="B1" s="1" t="s">
        <v>1</v>
      </c>
      <c r="C1" s="1" t="s">
        <v>2</v>
      </c>
      <c r="D1" s="1" t="s">
        <v>299</v>
      </c>
      <c r="E1" s="1" t="s">
        <v>3</v>
      </c>
      <c r="F1" s="1" t="s">
        <v>4</v>
      </c>
      <c r="L1" s="1" t="s">
        <v>98</v>
      </c>
    </row>
    <row r="2" spans="1:15" ht="25.15" customHeight="1" x14ac:dyDescent="0.25">
      <c r="A2" s="2" t="s">
        <v>103</v>
      </c>
      <c r="B2" s="2" t="s">
        <v>5</v>
      </c>
      <c r="C2" s="2" t="s">
        <v>104</v>
      </c>
      <c r="D2" s="2" t="s">
        <v>300</v>
      </c>
      <c r="E2" s="3" t="s">
        <v>105</v>
      </c>
      <c r="F2" s="3"/>
      <c r="G2" s="2">
        <f t="shared" ref="G2:G66" si="0">COUNTA(H2:AD2)</f>
        <v>6</v>
      </c>
      <c r="H2" s="3" t="str">
        <f>_xlfn.CONCAT("Vraagcode: ",D2)</f>
        <v>Vraagcode: BAL0100</v>
      </c>
      <c r="I2" s="3" t="str">
        <f t="shared" ref="I2:I33" si="1">_xlfn.CONCAT("Instructie: ",F2)</f>
        <v xml:space="preserve">Instructie: </v>
      </c>
      <c r="J2" s="3" t="s">
        <v>101</v>
      </c>
      <c r="K2" s="3" t="s">
        <v>100</v>
      </c>
      <c r="L2" s="2" t="s">
        <v>99</v>
      </c>
      <c r="M2" s="2" t="s">
        <v>8</v>
      </c>
    </row>
    <row r="3" spans="1:15" ht="25.15" customHeight="1" x14ac:dyDescent="0.25">
      <c r="A3" s="2" t="s">
        <v>103</v>
      </c>
      <c r="B3" s="2" t="s">
        <v>5</v>
      </c>
      <c r="C3" s="2" t="s">
        <v>106</v>
      </c>
      <c r="D3" s="2" t="s">
        <v>301</v>
      </c>
      <c r="E3" s="1" t="s">
        <v>107</v>
      </c>
      <c r="F3" s="1"/>
      <c r="G3" s="2">
        <f t="shared" si="0"/>
        <v>5</v>
      </c>
      <c r="H3" s="3" t="str">
        <f t="shared" ref="H3:H67" si="2">_xlfn.CONCAT("Vraagcode: ",D3)</f>
        <v>Vraagcode: BAL0200</v>
      </c>
      <c r="I3" s="3" t="str">
        <f t="shared" si="1"/>
        <v xml:space="preserve">Instructie: </v>
      </c>
      <c r="J3" s="3" t="s">
        <v>101</v>
      </c>
      <c r="K3" s="3" t="s">
        <v>100</v>
      </c>
      <c r="L3" s="2" t="s">
        <v>6</v>
      </c>
    </row>
    <row r="4" spans="1:15" ht="25.15" customHeight="1" x14ac:dyDescent="0.25">
      <c r="A4" s="2" t="s">
        <v>103</v>
      </c>
      <c r="B4" s="2" t="s">
        <v>5</v>
      </c>
      <c r="C4" s="2" t="s">
        <v>108</v>
      </c>
      <c r="D4" s="2" t="s">
        <v>302</v>
      </c>
      <c r="E4" s="4" t="s">
        <v>479</v>
      </c>
      <c r="F4" s="1"/>
      <c r="G4" s="2">
        <f t="shared" si="0"/>
        <v>7</v>
      </c>
      <c r="H4" s="3" t="str">
        <f t="shared" si="2"/>
        <v>Vraagcode: BAL0300</v>
      </c>
      <c r="I4" s="3" t="str">
        <f t="shared" si="1"/>
        <v xml:space="preserve">Instructie: </v>
      </c>
      <c r="J4" s="3" t="s">
        <v>101</v>
      </c>
      <c r="K4" s="3" t="s">
        <v>100</v>
      </c>
      <c r="L4" s="2" t="s">
        <v>99</v>
      </c>
      <c r="M4" s="2" t="s">
        <v>480</v>
      </c>
      <c r="N4" s="2" t="s">
        <v>8</v>
      </c>
    </row>
    <row r="5" spans="1:15" ht="25.15" customHeight="1" x14ac:dyDescent="0.25">
      <c r="A5" s="2" t="s">
        <v>103</v>
      </c>
      <c r="B5" s="2" t="s">
        <v>5</v>
      </c>
      <c r="C5" s="2" t="s">
        <v>109</v>
      </c>
      <c r="D5" s="2" t="s">
        <v>303</v>
      </c>
      <c r="E5" s="4" t="s">
        <v>110</v>
      </c>
      <c r="F5" s="3" t="s">
        <v>489</v>
      </c>
      <c r="G5" s="2">
        <f t="shared" si="0"/>
        <v>5</v>
      </c>
      <c r="H5" s="3" t="str">
        <f t="shared" si="2"/>
        <v>Vraagcode: BAL0400</v>
      </c>
      <c r="I5" s="3" t="str">
        <f t="shared" si="1"/>
        <v>Instructie: Wordt alleen gesteld aan de huurders die bij BAL0300 aangeven dat ze contact hebben gehad met een medewerker.</v>
      </c>
      <c r="J5" s="3" t="s">
        <v>101</v>
      </c>
      <c r="K5" s="3" t="s">
        <v>100</v>
      </c>
      <c r="L5" s="2" t="s">
        <v>6</v>
      </c>
    </row>
    <row r="6" spans="1:15" ht="25.15" customHeight="1" x14ac:dyDescent="0.25">
      <c r="A6" s="2" t="s">
        <v>103</v>
      </c>
      <c r="B6" s="2" t="s">
        <v>5</v>
      </c>
      <c r="C6" s="2" t="s">
        <v>111</v>
      </c>
      <c r="D6" s="2" t="s">
        <v>304</v>
      </c>
      <c r="E6" s="4" t="s">
        <v>112</v>
      </c>
      <c r="F6" s="3" t="s">
        <v>489</v>
      </c>
      <c r="G6" s="2">
        <f t="shared" si="0"/>
        <v>6</v>
      </c>
      <c r="H6" s="3" t="str">
        <f t="shared" si="2"/>
        <v>Vraagcode: BAL0500</v>
      </c>
      <c r="I6" s="3" t="str">
        <f t="shared" si="1"/>
        <v>Instructie: Wordt alleen gesteld aan de huurders die bij BAL0300 aangeven dat ze contact hebben gehad met een medewerker.</v>
      </c>
      <c r="J6" s="3" t="s">
        <v>101</v>
      </c>
      <c r="K6" s="3" t="s">
        <v>100</v>
      </c>
      <c r="L6" s="2" t="s">
        <v>99</v>
      </c>
      <c r="M6" s="2" t="s">
        <v>8</v>
      </c>
    </row>
    <row r="7" spans="1:15" ht="25.15" customHeight="1" x14ac:dyDescent="0.25">
      <c r="A7" s="2" t="s">
        <v>103</v>
      </c>
      <c r="B7" s="2" t="s">
        <v>5</v>
      </c>
      <c r="C7" s="2" t="s">
        <v>113</v>
      </c>
      <c r="D7" s="2" t="s">
        <v>305</v>
      </c>
      <c r="E7" s="1" t="s">
        <v>114</v>
      </c>
      <c r="F7" s="3" t="s">
        <v>489</v>
      </c>
      <c r="G7" s="2">
        <f t="shared" si="0"/>
        <v>5</v>
      </c>
      <c r="H7" s="3" t="str">
        <f t="shared" si="2"/>
        <v>Vraagcode: BAL0600</v>
      </c>
      <c r="I7" s="3" t="str">
        <f t="shared" si="1"/>
        <v>Instructie: Wordt alleen gesteld aan de huurders die bij BAL0300 aangeven dat ze contact hebben gehad met een medewerker.</v>
      </c>
      <c r="J7" s="3" t="s">
        <v>101</v>
      </c>
      <c r="K7" s="3" t="s">
        <v>100</v>
      </c>
      <c r="L7" s="2" t="s">
        <v>6</v>
      </c>
    </row>
    <row r="8" spans="1:15" ht="25.15" customHeight="1" x14ac:dyDescent="0.25">
      <c r="A8" s="2" t="s">
        <v>103</v>
      </c>
      <c r="B8" s="2" t="s">
        <v>5</v>
      </c>
      <c r="C8" s="2" t="s">
        <v>115</v>
      </c>
      <c r="D8" s="2" t="s">
        <v>306</v>
      </c>
      <c r="E8" s="1" t="s">
        <v>116</v>
      </c>
      <c r="F8" s="3" t="s">
        <v>489</v>
      </c>
      <c r="G8" s="2">
        <f t="shared" si="0"/>
        <v>6</v>
      </c>
      <c r="H8" s="3" t="str">
        <f t="shared" si="2"/>
        <v>Vraagcode: BAL0700</v>
      </c>
      <c r="I8" s="3" t="str">
        <f t="shared" si="1"/>
        <v>Instructie: Wordt alleen gesteld aan de huurders die bij BAL0300 aangeven dat ze contact hebben gehad met een medewerker.</v>
      </c>
      <c r="J8" s="3" t="s">
        <v>101</v>
      </c>
      <c r="K8" s="3" t="s">
        <v>100</v>
      </c>
      <c r="L8" s="2" t="s">
        <v>99</v>
      </c>
      <c r="M8" s="2" t="s">
        <v>8</v>
      </c>
    </row>
    <row r="9" spans="1:15" ht="25.15" customHeight="1" x14ac:dyDescent="0.25">
      <c r="A9" s="2" t="s">
        <v>103</v>
      </c>
      <c r="B9" s="2" t="s">
        <v>5</v>
      </c>
      <c r="C9" s="2" t="s">
        <v>117</v>
      </c>
      <c r="D9" s="2" t="s">
        <v>307</v>
      </c>
      <c r="E9" s="1" t="s">
        <v>118</v>
      </c>
      <c r="F9" s="3" t="s">
        <v>489</v>
      </c>
      <c r="G9" s="2">
        <f t="shared" si="0"/>
        <v>5</v>
      </c>
      <c r="H9" s="3" t="str">
        <f t="shared" si="2"/>
        <v>Vraagcode: BAL0800</v>
      </c>
      <c r="I9" s="3" t="str">
        <f t="shared" si="1"/>
        <v>Instructie: Wordt alleen gesteld aan de huurders die bij BAL0300 aangeven dat ze contact hebben gehad met een medewerker.</v>
      </c>
      <c r="J9" s="3" t="s">
        <v>101</v>
      </c>
      <c r="K9" s="3" t="s">
        <v>100</v>
      </c>
      <c r="L9" s="2" t="s">
        <v>6</v>
      </c>
    </row>
    <row r="10" spans="1:15" ht="25.15" customHeight="1" x14ac:dyDescent="0.25">
      <c r="A10" s="2" t="s">
        <v>103</v>
      </c>
      <c r="B10" s="2" t="s">
        <v>5</v>
      </c>
      <c r="C10" s="2" t="s">
        <v>119</v>
      </c>
      <c r="D10" s="2" t="s">
        <v>308</v>
      </c>
      <c r="E10" s="4" t="s">
        <v>120</v>
      </c>
      <c r="F10" s="3" t="s">
        <v>489</v>
      </c>
      <c r="G10" s="2">
        <f t="shared" si="0"/>
        <v>6</v>
      </c>
      <c r="H10" s="3" t="str">
        <f t="shared" si="2"/>
        <v>Vraagcode: BAL0900</v>
      </c>
      <c r="I10" s="3" t="str">
        <f t="shared" si="1"/>
        <v>Instructie: Wordt alleen gesteld aan de huurders die bij BAL0300 aangeven dat ze contact hebben gehad met een medewerker.</v>
      </c>
      <c r="J10" s="3" t="s">
        <v>101</v>
      </c>
      <c r="K10" s="3" t="s">
        <v>100</v>
      </c>
      <c r="L10" s="2" t="s">
        <v>99</v>
      </c>
      <c r="M10" s="2" t="s">
        <v>8</v>
      </c>
    </row>
    <row r="11" spans="1:15" ht="25.15" customHeight="1" x14ac:dyDescent="0.25">
      <c r="A11" s="2" t="s">
        <v>103</v>
      </c>
      <c r="B11" s="2" t="s">
        <v>5</v>
      </c>
      <c r="C11" s="2" t="s">
        <v>121</v>
      </c>
      <c r="D11" s="2" t="s">
        <v>309</v>
      </c>
      <c r="E11" s="4" t="s">
        <v>122</v>
      </c>
      <c r="F11" s="3" t="s">
        <v>489</v>
      </c>
      <c r="G11" s="2">
        <f t="shared" si="0"/>
        <v>5</v>
      </c>
      <c r="H11" s="3" t="str">
        <f t="shared" si="2"/>
        <v>Vraagcode: BAL1000</v>
      </c>
      <c r="I11" s="3" t="str">
        <f t="shared" si="1"/>
        <v>Instructie: Wordt alleen gesteld aan de huurders die bij BAL0300 aangeven dat ze contact hebben gehad met een medewerker.</v>
      </c>
      <c r="J11" s="3" t="s">
        <v>101</v>
      </c>
      <c r="K11" s="3" t="s">
        <v>100</v>
      </c>
      <c r="L11" s="2" t="s">
        <v>6</v>
      </c>
    </row>
    <row r="12" spans="1:15" ht="25.15" customHeight="1" x14ac:dyDescent="0.25">
      <c r="A12" s="2" t="s">
        <v>103</v>
      </c>
      <c r="B12" s="2" t="s">
        <v>5</v>
      </c>
      <c r="C12" s="2" t="s">
        <v>123</v>
      </c>
      <c r="D12" s="2" t="s">
        <v>310</v>
      </c>
      <c r="E12" s="4" t="s">
        <v>124</v>
      </c>
      <c r="F12" s="3" t="s">
        <v>489</v>
      </c>
      <c r="G12" s="2">
        <f t="shared" si="0"/>
        <v>6</v>
      </c>
      <c r="H12" s="3" t="str">
        <f t="shared" si="2"/>
        <v>Vraagcode: BAL1100</v>
      </c>
      <c r="I12" s="3" t="str">
        <f t="shared" si="1"/>
        <v>Instructie: Wordt alleen gesteld aan de huurders die bij BAL0300 aangeven dat ze contact hebben gehad met een medewerker.</v>
      </c>
      <c r="J12" s="3" t="s">
        <v>101</v>
      </c>
      <c r="K12" s="3" t="s">
        <v>100</v>
      </c>
      <c r="L12" s="2" t="s">
        <v>99</v>
      </c>
      <c r="M12" s="2" t="s">
        <v>8</v>
      </c>
    </row>
    <row r="13" spans="1:15" ht="25.15" customHeight="1" x14ac:dyDescent="0.25">
      <c r="A13" s="2" t="s">
        <v>103</v>
      </c>
      <c r="B13" s="2" t="s">
        <v>5</v>
      </c>
      <c r="C13" s="2" t="s">
        <v>125</v>
      </c>
      <c r="D13" s="2" t="s">
        <v>311</v>
      </c>
      <c r="E13" s="4" t="s">
        <v>126</v>
      </c>
      <c r="F13" s="3" t="s">
        <v>489</v>
      </c>
      <c r="G13" s="2">
        <f t="shared" si="0"/>
        <v>5</v>
      </c>
      <c r="H13" s="3" t="str">
        <f t="shared" si="2"/>
        <v>Vraagcode: BAL1200</v>
      </c>
      <c r="I13" s="3" t="str">
        <f t="shared" si="1"/>
        <v>Instructie: Wordt alleen gesteld aan de huurders die bij BAL0300 aangeven dat ze contact hebben gehad met een medewerker.</v>
      </c>
      <c r="J13" s="3" t="s">
        <v>101</v>
      </c>
      <c r="K13" s="3" t="s">
        <v>100</v>
      </c>
      <c r="L13" s="2" t="s">
        <v>6</v>
      </c>
    </row>
    <row r="14" spans="1:15" ht="25.15" customHeight="1" x14ac:dyDescent="0.25">
      <c r="A14" s="2" t="s">
        <v>103</v>
      </c>
      <c r="B14" s="2" t="s">
        <v>5</v>
      </c>
      <c r="C14" s="2" t="s">
        <v>127</v>
      </c>
      <c r="D14" s="2" t="s">
        <v>312</v>
      </c>
      <c r="E14" s="4" t="s">
        <v>128</v>
      </c>
      <c r="F14" s="3" t="s">
        <v>489</v>
      </c>
      <c r="G14" s="2">
        <f t="shared" si="0"/>
        <v>7</v>
      </c>
      <c r="H14" s="3" t="str">
        <f t="shared" si="2"/>
        <v>Vraagcode: BAL1300</v>
      </c>
      <c r="I14" s="3" t="str">
        <f t="shared" si="1"/>
        <v>Instructie: Wordt alleen gesteld aan de huurders die bij BAL0300 aangeven dat ze contact hebben gehad met een medewerker.</v>
      </c>
      <c r="J14" s="3" t="s">
        <v>101</v>
      </c>
      <c r="K14" s="3" t="s">
        <v>100</v>
      </c>
      <c r="L14" s="2" t="s">
        <v>10</v>
      </c>
      <c r="M14" s="2" t="s">
        <v>9</v>
      </c>
      <c r="N14" s="2" t="s">
        <v>8</v>
      </c>
    </row>
    <row r="15" spans="1:15" ht="25.15" customHeight="1" x14ac:dyDescent="0.25">
      <c r="A15" s="2" t="s">
        <v>103</v>
      </c>
      <c r="B15" s="2" t="s">
        <v>129</v>
      </c>
      <c r="C15" s="2" t="s">
        <v>289</v>
      </c>
      <c r="D15" s="2" t="s">
        <v>313</v>
      </c>
      <c r="E15" s="4" t="s">
        <v>481</v>
      </c>
      <c r="F15" s="3"/>
      <c r="G15" s="2">
        <f t="shared" si="0"/>
        <v>7</v>
      </c>
      <c r="H15" s="3" t="str">
        <f t="shared" si="2"/>
        <v>Vraagcode: BAB1400</v>
      </c>
      <c r="I15" s="3" t="str">
        <f t="shared" si="1"/>
        <v xml:space="preserve">Instructie: </v>
      </c>
      <c r="J15" s="3" t="s">
        <v>101</v>
      </c>
      <c r="K15" s="3" t="s">
        <v>100</v>
      </c>
      <c r="L15" s="2" t="s">
        <v>10</v>
      </c>
      <c r="M15" s="2" t="s">
        <v>482</v>
      </c>
      <c r="N15" s="2" t="s">
        <v>9</v>
      </c>
    </row>
    <row r="16" spans="1:15" ht="25.15" customHeight="1" x14ac:dyDescent="0.25">
      <c r="A16" s="2" t="s">
        <v>103</v>
      </c>
      <c r="B16" s="2" t="s">
        <v>129</v>
      </c>
      <c r="C16" s="2" t="s">
        <v>131</v>
      </c>
      <c r="D16" s="2" t="s">
        <v>314</v>
      </c>
      <c r="E16" s="4" t="s">
        <v>130</v>
      </c>
      <c r="F16" s="3" t="s">
        <v>483</v>
      </c>
      <c r="G16" s="2">
        <f t="shared" si="0"/>
        <v>8</v>
      </c>
      <c r="H16" s="3" t="str">
        <f t="shared" si="2"/>
        <v>Vraagcode: BAB1450</v>
      </c>
      <c r="I16" s="3" t="str">
        <f t="shared" si="1"/>
        <v>Instructie: Wordt alleen gesteld aan de huurders die bij BAB1400 aangeven dat ze de woning of een soortgelijke woning hebben bekeken.</v>
      </c>
      <c r="J16" s="3" t="s">
        <v>101</v>
      </c>
      <c r="K16" s="3" t="s">
        <v>100</v>
      </c>
      <c r="L16" s="2" t="s">
        <v>10</v>
      </c>
      <c r="M16" s="2" t="s">
        <v>266</v>
      </c>
      <c r="N16" s="2" t="s">
        <v>9</v>
      </c>
      <c r="O16" s="2" t="s">
        <v>8</v>
      </c>
    </row>
    <row r="17" spans="1:16" ht="25.15" customHeight="1" x14ac:dyDescent="0.25">
      <c r="A17" s="2" t="s">
        <v>103</v>
      </c>
      <c r="B17" s="2" t="s">
        <v>129</v>
      </c>
      <c r="C17" s="2" t="s">
        <v>133</v>
      </c>
      <c r="D17" s="2" t="s">
        <v>315</v>
      </c>
      <c r="E17" s="4" t="s">
        <v>132</v>
      </c>
      <c r="F17" s="3" t="s">
        <v>420</v>
      </c>
      <c r="G17" s="2">
        <f t="shared" si="0"/>
        <v>9</v>
      </c>
      <c r="H17" s="3" t="str">
        <f t="shared" si="2"/>
        <v>Vraagcode: BAB1500</v>
      </c>
      <c r="I17" s="3" t="str">
        <f t="shared" si="1"/>
        <v>Instructie: Wordt alleen gesteld aan de huurders die bij BAB1400 aangeven dat ze de woning hebben bekeken.</v>
      </c>
      <c r="J17" s="3" t="s">
        <v>101</v>
      </c>
      <c r="K17" s="3" t="s">
        <v>100</v>
      </c>
      <c r="L17" s="2" t="s">
        <v>267</v>
      </c>
      <c r="M17" s="2" t="s">
        <v>268</v>
      </c>
      <c r="N17" s="2" t="s">
        <v>269</v>
      </c>
      <c r="O17" s="2" t="s">
        <v>484</v>
      </c>
      <c r="P17" s="2" t="s">
        <v>270</v>
      </c>
    </row>
    <row r="18" spans="1:16" ht="25.15" customHeight="1" x14ac:dyDescent="0.25">
      <c r="A18" s="2" t="s">
        <v>103</v>
      </c>
      <c r="B18" s="2" t="s">
        <v>129</v>
      </c>
      <c r="C18" s="2" t="s">
        <v>135</v>
      </c>
      <c r="D18" s="2" t="s">
        <v>316</v>
      </c>
      <c r="E18" s="4" t="s">
        <v>134</v>
      </c>
      <c r="F18" s="3" t="s">
        <v>483</v>
      </c>
      <c r="G18" s="2">
        <f t="shared" si="0"/>
        <v>7</v>
      </c>
      <c r="H18" s="3" t="str">
        <f t="shared" si="2"/>
        <v>Vraagcode: BAB1600</v>
      </c>
      <c r="I18" s="3" t="str">
        <f t="shared" si="1"/>
        <v>Instructie: Wordt alleen gesteld aan de huurders die bij BAB1400 aangeven dat ze de woning of een soortgelijke woning hebben bekeken.</v>
      </c>
      <c r="J18" s="3" t="s">
        <v>101</v>
      </c>
      <c r="K18" s="3" t="s">
        <v>100</v>
      </c>
      <c r="L18" s="2" t="s">
        <v>10</v>
      </c>
      <c r="M18" s="2" t="s">
        <v>9</v>
      </c>
      <c r="N18" s="2" t="s">
        <v>270</v>
      </c>
    </row>
    <row r="19" spans="1:16" ht="25.15" customHeight="1" x14ac:dyDescent="0.25">
      <c r="A19" s="2" t="s">
        <v>103</v>
      </c>
      <c r="B19" s="2" t="s">
        <v>129</v>
      </c>
      <c r="C19" s="2" t="s">
        <v>137</v>
      </c>
      <c r="D19" s="2" t="s">
        <v>317</v>
      </c>
      <c r="E19" s="4" t="s">
        <v>136</v>
      </c>
      <c r="F19" s="3" t="s">
        <v>483</v>
      </c>
      <c r="G19" s="2">
        <f t="shared" si="0"/>
        <v>6</v>
      </c>
      <c r="H19" s="3" t="str">
        <f t="shared" si="2"/>
        <v>Vraagcode: BAB1700</v>
      </c>
      <c r="I19" s="3" t="str">
        <f t="shared" si="1"/>
        <v>Instructie: Wordt alleen gesteld aan de huurders die bij BAB1400 aangeven dat ze de woning of een soortgelijke woning hebben bekeken.</v>
      </c>
      <c r="J19" s="3" t="s">
        <v>101</v>
      </c>
      <c r="K19" s="3" t="s">
        <v>100</v>
      </c>
      <c r="L19" s="2" t="s">
        <v>99</v>
      </c>
      <c r="M19" s="2" t="s">
        <v>8</v>
      </c>
    </row>
    <row r="20" spans="1:16" ht="25.15" customHeight="1" x14ac:dyDescent="0.25">
      <c r="A20" s="2" t="s">
        <v>103</v>
      </c>
      <c r="B20" s="2" t="s">
        <v>129</v>
      </c>
      <c r="C20" s="2" t="s">
        <v>139</v>
      </c>
      <c r="D20" s="2" t="s">
        <v>318</v>
      </c>
      <c r="E20" s="4" t="s">
        <v>138</v>
      </c>
      <c r="F20" s="3" t="s">
        <v>483</v>
      </c>
      <c r="G20" s="2">
        <f t="shared" si="0"/>
        <v>5</v>
      </c>
      <c r="H20" s="3" t="str">
        <f t="shared" si="2"/>
        <v>Vraagcode: BAB1800</v>
      </c>
      <c r="I20" s="3" t="str">
        <f t="shared" si="1"/>
        <v>Instructie: Wordt alleen gesteld aan de huurders die bij BAB1400 aangeven dat ze de woning of een soortgelijke woning hebben bekeken.</v>
      </c>
      <c r="J20" s="3" t="s">
        <v>101</v>
      </c>
      <c r="K20" s="3" t="s">
        <v>100</v>
      </c>
      <c r="L20" s="2" t="s">
        <v>6</v>
      </c>
    </row>
    <row r="21" spans="1:16" ht="25.15" customHeight="1" x14ac:dyDescent="0.25">
      <c r="A21" s="2" t="s">
        <v>103</v>
      </c>
      <c r="B21" s="2" t="s">
        <v>129</v>
      </c>
      <c r="C21" s="2" t="s">
        <v>141</v>
      </c>
      <c r="D21" s="2" t="s">
        <v>319</v>
      </c>
      <c r="E21" s="4" t="s">
        <v>140</v>
      </c>
      <c r="F21" s="3" t="s">
        <v>460</v>
      </c>
      <c r="G21" s="2">
        <f t="shared" si="0"/>
        <v>6</v>
      </c>
      <c r="H21" s="3" t="str">
        <f t="shared" si="2"/>
        <v>Vraagcode: BAB1900</v>
      </c>
      <c r="I21" s="3" t="str">
        <f t="shared" si="1"/>
        <v>Instructie: Wordt alleen gesteld aan de huurders die bij BAB1500 aangeven dat ze de woning met een medewerker van de corporatie hebben bezichtigd.</v>
      </c>
      <c r="J21" s="3" t="s">
        <v>101</v>
      </c>
      <c r="K21" s="3" t="s">
        <v>100</v>
      </c>
      <c r="L21" s="2" t="s">
        <v>99</v>
      </c>
      <c r="M21" s="2" t="s">
        <v>8</v>
      </c>
    </row>
    <row r="22" spans="1:16" ht="25.15" customHeight="1" x14ac:dyDescent="0.25">
      <c r="A22" s="2" t="s">
        <v>103</v>
      </c>
      <c r="B22" s="2" t="s">
        <v>129</v>
      </c>
      <c r="C22" s="2" t="s">
        <v>143</v>
      </c>
      <c r="D22" s="2" t="s">
        <v>320</v>
      </c>
      <c r="E22" s="4" t="s">
        <v>142</v>
      </c>
      <c r="F22" s="3" t="s">
        <v>460</v>
      </c>
      <c r="G22" s="2">
        <f t="shared" si="0"/>
        <v>5</v>
      </c>
      <c r="H22" s="3" t="str">
        <f t="shared" si="2"/>
        <v>Vraagcode: BAB2000</v>
      </c>
      <c r="I22" s="3" t="str">
        <f t="shared" si="1"/>
        <v>Instructie: Wordt alleen gesteld aan de huurders die bij BAB1500 aangeven dat ze de woning met een medewerker van de corporatie hebben bezichtigd.</v>
      </c>
      <c r="J22" s="3" t="s">
        <v>101</v>
      </c>
      <c r="K22" s="3" t="s">
        <v>100</v>
      </c>
      <c r="L22" s="2" t="s">
        <v>6</v>
      </c>
    </row>
    <row r="23" spans="1:16" ht="25.15" customHeight="1" x14ac:dyDescent="0.25">
      <c r="A23" s="2" t="s">
        <v>103</v>
      </c>
      <c r="B23" s="2" t="s">
        <v>129</v>
      </c>
      <c r="C23" s="2" t="s">
        <v>144</v>
      </c>
      <c r="D23" s="2" t="s">
        <v>321</v>
      </c>
      <c r="E23" s="4" t="s">
        <v>112</v>
      </c>
      <c r="F23" s="3" t="s">
        <v>460</v>
      </c>
      <c r="G23" s="2">
        <f t="shared" si="0"/>
        <v>6</v>
      </c>
      <c r="H23" s="3" t="str">
        <f t="shared" si="2"/>
        <v>Vraagcode: BAB2100</v>
      </c>
      <c r="I23" s="3" t="str">
        <f t="shared" si="1"/>
        <v>Instructie: Wordt alleen gesteld aan de huurders die bij BAB1500 aangeven dat ze de woning met een medewerker van de corporatie hebben bezichtigd.</v>
      </c>
      <c r="J23" s="3" t="s">
        <v>101</v>
      </c>
      <c r="K23" s="3" t="s">
        <v>100</v>
      </c>
      <c r="L23" s="2" t="s">
        <v>99</v>
      </c>
      <c r="M23" s="2" t="s">
        <v>8</v>
      </c>
    </row>
    <row r="24" spans="1:16" ht="25.15" customHeight="1" x14ac:dyDescent="0.25">
      <c r="A24" s="2" t="s">
        <v>103</v>
      </c>
      <c r="B24" s="2" t="s">
        <v>129</v>
      </c>
      <c r="C24" s="2" t="s">
        <v>146</v>
      </c>
      <c r="D24" s="2" t="s">
        <v>322</v>
      </c>
      <c r="E24" s="4" t="s">
        <v>145</v>
      </c>
      <c r="F24" s="3" t="s">
        <v>460</v>
      </c>
      <c r="G24" s="2">
        <f t="shared" si="0"/>
        <v>5</v>
      </c>
      <c r="H24" s="3" t="str">
        <f t="shared" si="2"/>
        <v>Vraagcode: BAB2200</v>
      </c>
      <c r="I24" s="3" t="str">
        <f t="shared" si="1"/>
        <v>Instructie: Wordt alleen gesteld aan de huurders die bij BAB1500 aangeven dat ze de woning met een medewerker van de corporatie hebben bezichtigd.</v>
      </c>
      <c r="J24" s="3" t="s">
        <v>101</v>
      </c>
      <c r="K24" s="3" t="s">
        <v>100</v>
      </c>
      <c r="L24" s="2" t="s">
        <v>6</v>
      </c>
    </row>
    <row r="25" spans="1:16" ht="25.15" customHeight="1" x14ac:dyDescent="0.25">
      <c r="A25" s="2" t="s">
        <v>103</v>
      </c>
      <c r="B25" s="2" t="s">
        <v>129</v>
      </c>
      <c r="C25" s="2" t="s">
        <v>147</v>
      </c>
      <c r="D25" s="2" t="s">
        <v>323</v>
      </c>
      <c r="E25" s="4" t="s">
        <v>116</v>
      </c>
      <c r="F25" s="3" t="s">
        <v>460</v>
      </c>
      <c r="G25" s="2">
        <f t="shared" si="0"/>
        <v>6</v>
      </c>
      <c r="H25" s="3" t="str">
        <f t="shared" si="2"/>
        <v>Vraagcode: BAB2300</v>
      </c>
      <c r="I25" s="3" t="str">
        <f t="shared" si="1"/>
        <v>Instructie: Wordt alleen gesteld aan de huurders die bij BAB1500 aangeven dat ze de woning met een medewerker van de corporatie hebben bezichtigd.</v>
      </c>
      <c r="J25" s="3" t="s">
        <v>101</v>
      </c>
      <c r="K25" s="3" t="s">
        <v>100</v>
      </c>
      <c r="L25" s="2" t="s">
        <v>99</v>
      </c>
      <c r="M25" s="2" t="s">
        <v>8</v>
      </c>
    </row>
    <row r="26" spans="1:16" ht="25.15" customHeight="1" x14ac:dyDescent="0.25">
      <c r="A26" s="2" t="s">
        <v>103</v>
      </c>
      <c r="B26" s="2" t="s">
        <v>129</v>
      </c>
      <c r="C26" s="2" t="s">
        <v>149</v>
      </c>
      <c r="D26" s="2" t="s">
        <v>324</v>
      </c>
      <c r="E26" s="4" t="s">
        <v>148</v>
      </c>
      <c r="F26" s="3" t="s">
        <v>460</v>
      </c>
      <c r="G26" s="2">
        <f t="shared" si="0"/>
        <v>5</v>
      </c>
      <c r="H26" s="3" t="str">
        <f t="shared" si="2"/>
        <v>Vraagcode: BAB2400</v>
      </c>
      <c r="I26" s="3" t="str">
        <f t="shared" si="1"/>
        <v>Instructie: Wordt alleen gesteld aan de huurders die bij BAB1500 aangeven dat ze de woning met een medewerker van de corporatie hebben bezichtigd.</v>
      </c>
      <c r="J26" s="3" t="s">
        <v>101</v>
      </c>
      <c r="K26" s="3" t="s">
        <v>100</v>
      </c>
      <c r="L26" s="2" t="s">
        <v>6</v>
      </c>
    </row>
    <row r="27" spans="1:16" ht="25.15" customHeight="1" x14ac:dyDescent="0.25">
      <c r="A27" s="2" t="s">
        <v>103</v>
      </c>
      <c r="B27" s="2" t="s">
        <v>129</v>
      </c>
      <c r="C27" s="2" t="s">
        <v>150</v>
      </c>
      <c r="D27" s="2" t="s">
        <v>325</v>
      </c>
      <c r="E27" s="4" t="s">
        <v>120</v>
      </c>
      <c r="F27" s="3" t="s">
        <v>460</v>
      </c>
      <c r="G27" s="2">
        <f t="shared" si="0"/>
        <v>6</v>
      </c>
      <c r="H27" s="3" t="str">
        <f t="shared" si="2"/>
        <v>Vraagcode: BAB2500</v>
      </c>
      <c r="I27" s="3" t="str">
        <f t="shared" si="1"/>
        <v>Instructie: Wordt alleen gesteld aan de huurders die bij BAB1500 aangeven dat ze de woning met een medewerker van de corporatie hebben bezichtigd.</v>
      </c>
      <c r="J27" s="3" t="s">
        <v>101</v>
      </c>
      <c r="K27" s="3" t="s">
        <v>100</v>
      </c>
      <c r="L27" s="2" t="s">
        <v>99</v>
      </c>
      <c r="M27" s="2" t="s">
        <v>8</v>
      </c>
    </row>
    <row r="28" spans="1:16" ht="25.15" customHeight="1" x14ac:dyDescent="0.25">
      <c r="A28" s="2" t="s">
        <v>103</v>
      </c>
      <c r="B28" s="2" t="s">
        <v>129</v>
      </c>
      <c r="C28" s="2" t="s">
        <v>152</v>
      </c>
      <c r="D28" s="2" t="s">
        <v>326</v>
      </c>
      <c r="E28" s="1" t="s">
        <v>151</v>
      </c>
      <c r="F28" s="3" t="s">
        <v>460</v>
      </c>
      <c r="G28" s="2">
        <f t="shared" si="0"/>
        <v>5</v>
      </c>
      <c r="H28" s="3" t="str">
        <f t="shared" si="2"/>
        <v>Vraagcode: BAB2600</v>
      </c>
      <c r="I28" s="3" t="str">
        <f t="shared" si="1"/>
        <v>Instructie: Wordt alleen gesteld aan de huurders die bij BAB1500 aangeven dat ze de woning met een medewerker van de corporatie hebben bezichtigd.</v>
      </c>
      <c r="J28" s="3" t="s">
        <v>101</v>
      </c>
      <c r="K28" s="3" t="s">
        <v>100</v>
      </c>
      <c r="L28" s="2" t="s">
        <v>6</v>
      </c>
    </row>
    <row r="29" spans="1:16" ht="25.15" customHeight="1" x14ac:dyDescent="0.25">
      <c r="A29" s="2" t="s">
        <v>103</v>
      </c>
      <c r="B29" s="2" t="s">
        <v>129</v>
      </c>
      <c r="C29" s="2" t="s">
        <v>153</v>
      </c>
      <c r="D29" s="2" t="s">
        <v>327</v>
      </c>
      <c r="E29" s="1" t="s">
        <v>124</v>
      </c>
      <c r="F29" s="3" t="s">
        <v>460</v>
      </c>
      <c r="G29" s="2">
        <f t="shared" si="0"/>
        <v>6</v>
      </c>
      <c r="H29" s="3" t="str">
        <f t="shared" si="2"/>
        <v>Vraagcode: BAB2700</v>
      </c>
      <c r="I29" s="3" t="str">
        <f t="shared" si="1"/>
        <v>Instructie: Wordt alleen gesteld aan de huurders die bij BAB1500 aangeven dat ze de woning met een medewerker van de corporatie hebben bezichtigd.</v>
      </c>
      <c r="J29" s="3" t="s">
        <v>101</v>
      </c>
      <c r="K29" s="3" t="s">
        <v>100</v>
      </c>
      <c r="L29" s="2" t="s">
        <v>99</v>
      </c>
      <c r="M29" s="2" t="s">
        <v>8</v>
      </c>
    </row>
    <row r="30" spans="1:16" ht="25.15" customHeight="1" x14ac:dyDescent="0.25">
      <c r="A30" s="2" t="s">
        <v>103</v>
      </c>
      <c r="B30" s="2" t="s">
        <v>129</v>
      </c>
      <c r="C30" s="2" t="s">
        <v>155</v>
      </c>
      <c r="D30" s="2" t="s">
        <v>328</v>
      </c>
      <c r="E30" s="1" t="s">
        <v>154</v>
      </c>
      <c r="F30" s="3" t="s">
        <v>460</v>
      </c>
      <c r="G30" s="2">
        <f t="shared" si="0"/>
        <v>5</v>
      </c>
      <c r="H30" s="3" t="str">
        <f t="shared" si="2"/>
        <v>Vraagcode: BAB2800</v>
      </c>
      <c r="I30" s="3" t="str">
        <f t="shared" si="1"/>
        <v>Instructie: Wordt alleen gesteld aan de huurders die bij BAB1500 aangeven dat ze de woning met een medewerker van de corporatie hebben bezichtigd.</v>
      </c>
      <c r="J30" s="3" t="s">
        <v>101</v>
      </c>
      <c r="K30" s="3" t="s">
        <v>100</v>
      </c>
      <c r="L30" s="2" t="s">
        <v>6</v>
      </c>
    </row>
    <row r="31" spans="1:16" ht="25.15" customHeight="1" x14ac:dyDescent="0.25">
      <c r="A31" s="2" t="s">
        <v>103</v>
      </c>
      <c r="B31" s="2" t="s">
        <v>129</v>
      </c>
      <c r="C31" s="2" t="s">
        <v>156</v>
      </c>
      <c r="D31" s="2" t="s">
        <v>329</v>
      </c>
      <c r="E31" s="1" t="s">
        <v>128</v>
      </c>
      <c r="F31" s="3" t="s">
        <v>460</v>
      </c>
      <c r="G31" s="2">
        <f t="shared" si="0"/>
        <v>7</v>
      </c>
      <c r="H31" s="3" t="str">
        <f t="shared" si="2"/>
        <v>Vraagcode: BAB2900</v>
      </c>
      <c r="I31" s="3" t="str">
        <f t="shared" si="1"/>
        <v>Instructie: Wordt alleen gesteld aan de huurders die bij BAB1500 aangeven dat ze de woning met een medewerker van de corporatie hebben bezichtigd.</v>
      </c>
      <c r="J31" s="3" t="s">
        <v>101</v>
      </c>
      <c r="K31" s="3" t="s">
        <v>100</v>
      </c>
      <c r="L31" s="2" t="s">
        <v>10</v>
      </c>
      <c r="M31" s="2" t="s">
        <v>9</v>
      </c>
      <c r="N31" s="2" t="s">
        <v>8</v>
      </c>
    </row>
    <row r="32" spans="1:16" ht="25.15" customHeight="1" x14ac:dyDescent="0.25">
      <c r="A32" s="2" t="s">
        <v>103</v>
      </c>
      <c r="B32" s="2" t="s">
        <v>129</v>
      </c>
      <c r="C32" s="2" t="s">
        <v>158</v>
      </c>
      <c r="D32" s="2" t="s">
        <v>330</v>
      </c>
      <c r="E32" s="1" t="s">
        <v>157</v>
      </c>
      <c r="F32" s="1"/>
      <c r="G32" s="2">
        <f t="shared" si="0"/>
        <v>6</v>
      </c>
      <c r="H32" s="3" t="str">
        <f t="shared" si="2"/>
        <v>Vraagcode: BAB3000</v>
      </c>
      <c r="I32" s="3" t="str">
        <f t="shared" si="1"/>
        <v xml:space="preserve">Instructie: </v>
      </c>
      <c r="J32" s="3" t="s">
        <v>101</v>
      </c>
      <c r="K32" s="3" t="s">
        <v>100</v>
      </c>
      <c r="L32" s="2" t="s">
        <v>99</v>
      </c>
      <c r="M32" s="2" t="s">
        <v>271</v>
      </c>
    </row>
    <row r="33" spans="1:16" ht="25.15" customHeight="1" x14ac:dyDescent="0.25">
      <c r="A33" s="2" t="s">
        <v>103</v>
      </c>
      <c r="B33" s="2" t="s">
        <v>129</v>
      </c>
      <c r="C33" s="2" t="s">
        <v>160</v>
      </c>
      <c r="D33" s="2" t="s">
        <v>331</v>
      </c>
      <c r="E33" s="4" t="s">
        <v>159</v>
      </c>
      <c r="F33" s="3"/>
      <c r="G33" s="2">
        <f t="shared" si="0"/>
        <v>5</v>
      </c>
      <c r="H33" s="3" t="str">
        <f t="shared" si="2"/>
        <v>Vraagcode: BAB3100</v>
      </c>
      <c r="I33" s="3" t="str">
        <f t="shared" si="1"/>
        <v xml:space="preserve">Instructie: </v>
      </c>
      <c r="J33" s="3" t="s">
        <v>101</v>
      </c>
      <c r="K33" s="3" t="s">
        <v>100</v>
      </c>
      <c r="L33" s="2" t="s">
        <v>6</v>
      </c>
    </row>
    <row r="34" spans="1:16" ht="25.15" customHeight="1" x14ac:dyDescent="0.25">
      <c r="A34" s="2" t="s">
        <v>103</v>
      </c>
      <c r="B34" s="2" t="s">
        <v>129</v>
      </c>
      <c r="C34" s="2" t="s">
        <v>161</v>
      </c>
      <c r="D34" s="2" t="s">
        <v>332</v>
      </c>
      <c r="E34" s="4" t="s">
        <v>485</v>
      </c>
      <c r="F34" s="3"/>
      <c r="G34" s="2">
        <f t="shared" si="0"/>
        <v>9</v>
      </c>
      <c r="H34" s="3" t="str">
        <f t="shared" si="2"/>
        <v>Vraagcode: BAB3200</v>
      </c>
      <c r="I34" s="3" t="str">
        <f t="shared" ref="I34:I66" si="3">_xlfn.CONCAT("Instructie: ",F34)</f>
        <v xml:space="preserve">Instructie: </v>
      </c>
      <c r="J34" s="3" t="s">
        <v>101</v>
      </c>
      <c r="K34" s="3" t="s">
        <v>100</v>
      </c>
      <c r="L34" s="2" t="s">
        <v>10</v>
      </c>
      <c r="M34" s="2" t="s">
        <v>272</v>
      </c>
      <c r="N34" s="2" t="s">
        <v>273</v>
      </c>
      <c r="O34" s="2" t="s">
        <v>486</v>
      </c>
      <c r="P34" s="2" t="s">
        <v>8</v>
      </c>
    </row>
    <row r="35" spans="1:16" ht="25.15" customHeight="1" x14ac:dyDescent="0.25">
      <c r="A35" s="2" t="s">
        <v>103</v>
      </c>
      <c r="B35" s="2" t="s">
        <v>129</v>
      </c>
      <c r="C35" s="2" t="s">
        <v>163</v>
      </c>
      <c r="D35" s="2" t="s">
        <v>333</v>
      </c>
      <c r="E35" s="4" t="s">
        <v>162</v>
      </c>
      <c r="F35" s="3"/>
      <c r="G35" s="2">
        <f t="shared" si="0"/>
        <v>6</v>
      </c>
      <c r="H35" s="3" t="str">
        <f t="shared" si="2"/>
        <v>Vraagcode: BAB3300</v>
      </c>
      <c r="I35" s="3" t="str">
        <f t="shared" si="3"/>
        <v xml:space="preserve">Instructie: </v>
      </c>
      <c r="J35" s="3" t="s">
        <v>101</v>
      </c>
      <c r="K35" s="3" t="s">
        <v>100</v>
      </c>
      <c r="L35" s="2" t="s">
        <v>99</v>
      </c>
      <c r="M35" s="2" t="s">
        <v>8</v>
      </c>
    </row>
    <row r="36" spans="1:16" ht="25.15" customHeight="1" x14ac:dyDescent="0.25">
      <c r="A36" s="2" t="s">
        <v>103</v>
      </c>
      <c r="B36" s="2" t="s">
        <v>129</v>
      </c>
      <c r="C36" s="2" t="s">
        <v>165</v>
      </c>
      <c r="D36" s="2" t="s">
        <v>334</v>
      </c>
      <c r="E36" s="4" t="s">
        <v>164</v>
      </c>
      <c r="F36" s="3"/>
      <c r="G36" s="2">
        <f t="shared" si="0"/>
        <v>5</v>
      </c>
      <c r="H36" s="3" t="str">
        <f t="shared" si="2"/>
        <v>Vraagcode: BAB3400</v>
      </c>
      <c r="I36" s="3" t="str">
        <f t="shared" si="3"/>
        <v xml:space="preserve">Instructie: </v>
      </c>
      <c r="J36" s="3" t="s">
        <v>101</v>
      </c>
      <c r="K36" s="3" t="s">
        <v>100</v>
      </c>
      <c r="L36" s="2" t="s">
        <v>6</v>
      </c>
    </row>
    <row r="37" spans="1:16" ht="25.15" customHeight="1" x14ac:dyDescent="0.25">
      <c r="A37" s="2" t="s">
        <v>103</v>
      </c>
      <c r="B37" s="2" t="s">
        <v>129</v>
      </c>
      <c r="C37" s="2" t="s">
        <v>167</v>
      </c>
      <c r="D37" s="2" t="s">
        <v>335</v>
      </c>
      <c r="E37" s="4" t="s">
        <v>166</v>
      </c>
      <c r="F37" s="3"/>
      <c r="G37" s="2">
        <f t="shared" si="0"/>
        <v>7</v>
      </c>
      <c r="H37" s="3" t="str">
        <f t="shared" si="2"/>
        <v>Vraagcode: BAB3500</v>
      </c>
      <c r="I37" s="3" t="str">
        <f t="shared" si="3"/>
        <v xml:space="preserve">Instructie: </v>
      </c>
      <c r="J37" s="3" t="s">
        <v>101</v>
      </c>
      <c r="K37" s="3" t="s">
        <v>100</v>
      </c>
      <c r="L37" s="2" t="s">
        <v>10</v>
      </c>
      <c r="M37" s="2" t="s">
        <v>9</v>
      </c>
      <c r="N37" s="2" t="s">
        <v>8</v>
      </c>
    </row>
    <row r="38" spans="1:16" ht="25.15" customHeight="1" x14ac:dyDescent="0.25">
      <c r="A38" s="2" t="s">
        <v>103</v>
      </c>
      <c r="B38" s="2" t="s">
        <v>129</v>
      </c>
      <c r="C38" s="2" t="s">
        <v>169</v>
      </c>
      <c r="D38" s="2" t="s">
        <v>336</v>
      </c>
      <c r="E38" s="4" t="s">
        <v>168</v>
      </c>
      <c r="F38" s="3"/>
      <c r="G38" s="2">
        <f t="shared" si="0"/>
        <v>7</v>
      </c>
      <c r="H38" s="3" t="str">
        <f t="shared" si="2"/>
        <v>Vraagcode: BAB3600</v>
      </c>
      <c r="I38" s="3" t="str">
        <f t="shared" si="3"/>
        <v xml:space="preserve">Instructie: </v>
      </c>
      <c r="J38" s="3" t="s">
        <v>101</v>
      </c>
      <c r="K38" s="3" t="s">
        <v>100</v>
      </c>
      <c r="L38" s="2" t="s">
        <v>10</v>
      </c>
      <c r="M38" s="2" t="s">
        <v>9</v>
      </c>
      <c r="N38" s="2" t="s">
        <v>8</v>
      </c>
    </row>
    <row r="39" spans="1:16" ht="25.15" customHeight="1" x14ac:dyDescent="0.25">
      <c r="A39" s="2" t="s">
        <v>103</v>
      </c>
      <c r="B39" s="2" t="s">
        <v>129</v>
      </c>
      <c r="C39" s="2" t="s">
        <v>171</v>
      </c>
      <c r="D39" s="2" t="s">
        <v>337</v>
      </c>
      <c r="E39" s="4" t="s">
        <v>170</v>
      </c>
      <c r="F39" s="3"/>
      <c r="G39" s="2">
        <f t="shared" si="0"/>
        <v>8</v>
      </c>
      <c r="H39" s="3" t="str">
        <f t="shared" si="2"/>
        <v>Vraagcode: BAB3700</v>
      </c>
      <c r="I39" s="3" t="str">
        <f t="shared" si="3"/>
        <v xml:space="preserve">Instructie: </v>
      </c>
      <c r="J39" s="3" t="s">
        <v>101</v>
      </c>
      <c r="K39" s="3" t="s">
        <v>100</v>
      </c>
      <c r="L39" s="2" t="s">
        <v>10</v>
      </c>
      <c r="M39" s="2" t="s">
        <v>13</v>
      </c>
      <c r="N39" s="2" t="s">
        <v>9</v>
      </c>
      <c r="O39" s="2" t="s">
        <v>8</v>
      </c>
    </row>
    <row r="40" spans="1:16" ht="25.15" customHeight="1" x14ac:dyDescent="0.25">
      <c r="A40" s="2" t="s">
        <v>103</v>
      </c>
      <c r="B40" s="2" t="s">
        <v>129</v>
      </c>
      <c r="C40" s="2" t="s">
        <v>173</v>
      </c>
      <c r="D40" s="2" t="s">
        <v>338</v>
      </c>
      <c r="E40" s="4" t="s">
        <v>172</v>
      </c>
      <c r="F40" s="3"/>
      <c r="G40" s="2">
        <f t="shared" si="0"/>
        <v>7</v>
      </c>
      <c r="H40" s="3" t="str">
        <f t="shared" si="2"/>
        <v>Vraagcode: BAB3800</v>
      </c>
      <c r="I40" s="3" t="str">
        <f t="shared" si="3"/>
        <v xml:space="preserve">Instructie: </v>
      </c>
      <c r="J40" s="3" t="s">
        <v>101</v>
      </c>
      <c r="K40" s="3" t="s">
        <v>100</v>
      </c>
      <c r="L40" s="2" t="s">
        <v>99</v>
      </c>
      <c r="M40" s="2" t="s">
        <v>274</v>
      </c>
      <c r="N40" s="2" t="s">
        <v>8</v>
      </c>
    </row>
    <row r="41" spans="1:16" ht="25.15" customHeight="1" x14ac:dyDescent="0.25">
      <c r="A41" s="2" t="s">
        <v>103</v>
      </c>
      <c r="B41" s="2" t="s">
        <v>129</v>
      </c>
      <c r="C41" s="2" t="s">
        <v>176</v>
      </c>
      <c r="D41" s="2" t="s">
        <v>453</v>
      </c>
      <c r="E41" s="4" t="s">
        <v>452</v>
      </c>
      <c r="F41" s="3" t="s">
        <v>421</v>
      </c>
      <c r="G41" s="2">
        <f t="shared" ref="G41" si="4">COUNTA(H41:AD41)</f>
        <v>5</v>
      </c>
      <c r="H41" s="3" t="str">
        <f t="shared" ref="H41" si="5">_xlfn.CONCAT("Vraagcode: ",D41)</f>
        <v>Vraagcode: BAB3850</v>
      </c>
      <c r="I41" s="3" t="str">
        <f t="shared" ref="I41" si="6">_xlfn.CONCAT("Instructie: ",F41)</f>
        <v>Instructie: Wordt niet gesteld aan de huurders die bij BAB3800 aangeven geen uitleg te hebben gekregen over het huurcontract.</v>
      </c>
      <c r="J41" s="3" t="s">
        <v>101</v>
      </c>
      <c r="K41" s="3" t="s">
        <v>100</v>
      </c>
      <c r="L41" s="2" t="s">
        <v>6</v>
      </c>
    </row>
    <row r="42" spans="1:16" ht="25.15" customHeight="1" x14ac:dyDescent="0.25">
      <c r="A42" s="2" t="s">
        <v>103</v>
      </c>
      <c r="B42" s="2" t="s">
        <v>129</v>
      </c>
      <c r="C42" s="2" t="s">
        <v>178</v>
      </c>
      <c r="D42" s="2" t="s">
        <v>339</v>
      </c>
      <c r="E42" s="4" t="s">
        <v>174</v>
      </c>
      <c r="F42" s="3" t="s">
        <v>421</v>
      </c>
      <c r="G42" s="2">
        <f t="shared" si="0"/>
        <v>7</v>
      </c>
      <c r="H42" s="3" t="str">
        <f t="shared" si="2"/>
        <v>Vraagcode: BAB3900</v>
      </c>
      <c r="I42" s="3" t="str">
        <f t="shared" si="3"/>
        <v>Instructie: Wordt niet gesteld aan de huurders die bij BAB3800 aangeven geen uitleg te hebben gekregen over het huurcontract.</v>
      </c>
      <c r="J42" s="3" t="s">
        <v>101</v>
      </c>
      <c r="K42" s="3" t="s">
        <v>100</v>
      </c>
      <c r="L42" s="2" t="s">
        <v>10</v>
      </c>
      <c r="M42" s="2" t="s">
        <v>9</v>
      </c>
      <c r="N42" s="2" t="s">
        <v>8</v>
      </c>
    </row>
    <row r="43" spans="1:16" ht="25.15" customHeight="1" x14ac:dyDescent="0.25">
      <c r="A43" s="2" t="s">
        <v>103</v>
      </c>
      <c r="B43" s="2" t="s">
        <v>175</v>
      </c>
      <c r="C43" s="2" t="s">
        <v>180</v>
      </c>
      <c r="D43" s="2" t="s">
        <v>340</v>
      </c>
      <c r="E43" s="4" t="s">
        <v>177</v>
      </c>
      <c r="F43" s="3"/>
      <c r="G43" s="2">
        <f t="shared" si="0"/>
        <v>6</v>
      </c>
      <c r="H43" s="3" t="str">
        <f t="shared" si="2"/>
        <v>Vraagcode: BOP4000</v>
      </c>
      <c r="I43" s="3" t="str">
        <f t="shared" si="3"/>
        <v xml:space="preserve">Instructie: </v>
      </c>
      <c r="J43" s="3" t="s">
        <v>101</v>
      </c>
      <c r="K43" s="3" t="s">
        <v>100</v>
      </c>
      <c r="L43" s="2" t="s">
        <v>99</v>
      </c>
      <c r="M43" s="2" t="s">
        <v>8</v>
      </c>
    </row>
    <row r="44" spans="1:16" ht="25.15" customHeight="1" x14ac:dyDescent="0.25">
      <c r="A44" s="2" t="s">
        <v>103</v>
      </c>
      <c r="B44" s="2" t="s">
        <v>175</v>
      </c>
      <c r="C44" s="2" t="s">
        <v>182</v>
      </c>
      <c r="D44" s="2" t="s">
        <v>341</v>
      </c>
      <c r="E44" s="1" t="s">
        <v>179</v>
      </c>
      <c r="F44" s="1"/>
      <c r="G44" s="2">
        <f t="shared" si="0"/>
        <v>5</v>
      </c>
      <c r="H44" s="3" t="str">
        <f t="shared" si="2"/>
        <v>Vraagcode: BOP4100</v>
      </c>
      <c r="I44" s="3" t="str">
        <f t="shared" si="3"/>
        <v xml:space="preserve">Instructie: </v>
      </c>
      <c r="J44" s="3" t="s">
        <v>101</v>
      </c>
      <c r="K44" s="3" t="s">
        <v>100</v>
      </c>
      <c r="L44" s="2" t="s">
        <v>6</v>
      </c>
    </row>
    <row r="45" spans="1:16" ht="25.15" customHeight="1" x14ac:dyDescent="0.25">
      <c r="A45" s="2" t="s">
        <v>103</v>
      </c>
      <c r="B45" s="2" t="s">
        <v>175</v>
      </c>
      <c r="C45" s="2" t="s">
        <v>184</v>
      </c>
      <c r="D45" s="2" t="s">
        <v>342</v>
      </c>
      <c r="E45" s="4" t="s">
        <v>181</v>
      </c>
      <c r="F45" s="3"/>
      <c r="G45" s="2">
        <f t="shared" si="0"/>
        <v>6</v>
      </c>
      <c r="H45" s="3" t="str">
        <f t="shared" si="2"/>
        <v>Vraagcode: BOP4200</v>
      </c>
      <c r="I45" s="3" t="str">
        <f t="shared" si="3"/>
        <v xml:space="preserve">Instructie: </v>
      </c>
      <c r="J45" s="3" t="s">
        <v>101</v>
      </c>
      <c r="K45" s="3" t="s">
        <v>100</v>
      </c>
      <c r="L45" s="2" t="s">
        <v>99</v>
      </c>
      <c r="M45" s="2" t="s">
        <v>8</v>
      </c>
    </row>
    <row r="46" spans="1:16" ht="25.15" customHeight="1" x14ac:dyDescent="0.25">
      <c r="A46" s="2" t="s">
        <v>103</v>
      </c>
      <c r="B46" s="2" t="s">
        <v>175</v>
      </c>
      <c r="C46" s="2" t="s">
        <v>186</v>
      </c>
      <c r="D46" s="2" t="s">
        <v>343</v>
      </c>
      <c r="E46" s="4" t="s">
        <v>183</v>
      </c>
      <c r="F46" s="3"/>
      <c r="G46" s="2">
        <f t="shared" si="0"/>
        <v>5</v>
      </c>
      <c r="H46" s="3" t="str">
        <f t="shared" si="2"/>
        <v>Vraagcode: BOP4300</v>
      </c>
      <c r="I46" s="3" t="str">
        <f t="shared" si="3"/>
        <v xml:space="preserve">Instructie: </v>
      </c>
      <c r="J46" s="3" t="s">
        <v>101</v>
      </c>
      <c r="K46" s="3" t="s">
        <v>100</v>
      </c>
      <c r="L46" s="2" t="s">
        <v>6</v>
      </c>
    </row>
    <row r="47" spans="1:16" ht="25.15" customHeight="1" x14ac:dyDescent="0.25">
      <c r="A47" s="2" t="s">
        <v>103</v>
      </c>
      <c r="B47" s="2" t="s">
        <v>175</v>
      </c>
      <c r="C47" s="2" t="s">
        <v>290</v>
      </c>
      <c r="D47" s="2" t="s">
        <v>344</v>
      </c>
      <c r="E47" s="4" t="s">
        <v>185</v>
      </c>
      <c r="F47" s="3"/>
      <c r="G47" s="2">
        <f t="shared" si="0"/>
        <v>6</v>
      </c>
      <c r="H47" s="3" t="str">
        <f t="shared" si="2"/>
        <v>Vraagcode: BOP4400</v>
      </c>
      <c r="I47" s="3" t="str">
        <f t="shared" si="3"/>
        <v xml:space="preserve">Instructie: </v>
      </c>
      <c r="J47" s="3" t="s">
        <v>101</v>
      </c>
      <c r="K47" s="3" t="s">
        <v>100</v>
      </c>
      <c r="L47" s="2" t="s">
        <v>99</v>
      </c>
      <c r="M47" s="2" t="s">
        <v>8</v>
      </c>
    </row>
    <row r="48" spans="1:16" ht="25.15" customHeight="1" x14ac:dyDescent="0.25">
      <c r="A48" s="2" t="s">
        <v>103</v>
      </c>
      <c r="B48" s="2" t="s">
        <v>175</v>
      </c>
      <c r="C48" s="2" t="s">
        <v>190</v>
      </c>
      <c r="D48" s="2" t="s">
        <v>345</v>
      </c>
      <c r="E48" s="4" t="s">
        <v>187</v>
      </c>
      <c r="F48" s="3"/>
      <c r="G48" s="2">
        <f t="shared" si="0"/>
        <v>5</v>
      </c>
      <c r="H48" s="3" t="str">
        <f t="shared" si="2"/>
        <v>Vraagcode: BOP4500</v>
      </c>
      <c r="I48" s="3" t="str">
        <f t="shared" si="3"/>
        <v xml:space="preserve">Instructie: </v>
      </c>
      <c r="J48" s="3" t="s">
        <v>101</v>
      </c>
      <c r="K48" s="3" t="s">
        <v>100</v>
      </c>
      <c r="L48" s="2" t="s">
        <v>6</v>
      </c>
    </row>
    <row r="49" spans="1:14" ht="25.15" customHeight="1" x14ac:dyDescent="0.25">
      <c r="A49" s="2" t="s">
        <v>103</v>
      </c>
      <c r="B49" s="2" t="s">
        <v>175</v>
      </c>
      <c r="C49" s="2" t="s">
        <v>192</v>
      </c>
      <c r="D49" s="2" t="s">
        <v>346</v>
      </c>
      <c r="E49" s="4" t="s">
        <v>188</v>
      </c>
      <c r="F49" s="3"/>
      <c r="G49" s="2">
        <f t="shared" si="0"/>
        <v>6</v>
      </c>
      <c r="H49" s="3" t="str">
        <f t="shared" si="2"/>
        <v>Vraagcode: BOP4600</v>
      </c>
      <c r="I49" s="3" t="str">
        <f t="shared" si="3"/>
        <v xml:space="preserve">Instructie: </v>
      </c>
      <c r="J49" s="3" t="s">
        <v>101</v>
      </c>
      <c r="K49" s="3" t="s">
        <v>100</v>
      </c>
      <c r="L49" s="2" t="s">
        <v>10</v>
      </c>
      <c r="M49" s="2" t="s">
        <v>9</v>
      </c>
    </row>
    <row r="50" spans="1:14" ht="25.15" customHeight="1" x14ac:dyDescent="0.25">
      <c r="A50" s="2" t="s">
        <v>103</v>
      </c>
      <c r="B50" s="2" t="s">
        <v>175</v>
      </c>
      <c r="C50" s="2" t="s">
        <v>193</v>
      </c>
      <c r="D50" s="2" t="s">
        <v>347</v>
      </c>
      <c r="E50" s="4" t="s">
        <v>189</v>
      </c>
      <c r="F50" s="3" t="s">
        <v>422</v>
      </c>
      <c r="G50" s="2">
        <f t="shared" si="0"/>
        <v>6</v>
      </c>
      <c r="H50" s="3" t="str">
        <f t="shared" si="2"/>
        <v>Vraagcode: BOP4650</v>
      </c>
      <c r="I50" s="3" t="str">
        <f t="shared" si="3"/>
        <v>Instructie: Wordt alleen gesteld aan de huurders die bij BOP4600 aangeven dat er een medewerker aanwezig was bij de sleuteloverdracht.</v>
      </c>
      <c r="J50" s="3" t="s">
        <v>101</v>
      </c>
      <c r="K50" s="3" t="s">
        <v>100</v>
      </c>
      <c r="L50" s="2" t="s">
        <v>99</v>
      </c>
      <c r="M50" s="2" t="s">
        <v>8</v>
      </c>
    </row>
    <row r="51" spans="1:14" ht="25.15" customHeight="1" x14ac:dyDescent="0.25">
      <c r="A51" s="2" t="s">
        <v>103</v>
      </c>
      <c r="B51" s="2" t="s">
        <v>175</v>
      </c>
      <c r="C51" s="2" t="s">
        <v>195</v>
      </c>
      <c r="D51" s="2" t="s">
        <v>348</v>
      </c>
      <c r="E51" s="4" t="s">
        <v>191</v>
      </c>
      <c r="F51" s="3" t="s">
        <v>422</v>
      </c>
      <c r="G51" s="2">
        <f t="shared" si="0"/>
        <v>5</v>
      </c>
      <c r="H51" s="3" t="str">
        <f t="shared" si="2"/>
        <v>Vraagcode: BOP4700</v>
      </c>
      <c r="I51" s="3" t="str">
        <f t="shared" si="3"/>
        <v>Instructie: Wordt alleen gesteld aan de huurders die bij BOP4600 aangeven dat er een medewerker aanwezig was bij de sleuteloverdracht.</v>
      </c>
      <c r="J51" s="3" t="s">
        <v>101</v>
      </c>
      <c r="K51" s="3" t="s">
        <v>100</v>
      </c>
      <c r="L51" s="2" t="s">
        <v>6</v>
      </c>
    </row>
    <row r="52" spans="1:14" ht="25.15" customHeight="1" x14ac:dyDescent="0.25">
      <c r="A52" s="2" t="s">
        <v>103</v>
      </c>
      <c r="B52" s="2" t="s">
        <v>175</v>
      </c>
      <c r="C52" s="2" t="s">
        <v>196</v>
      </c>
      <c r="D52" s="2" t="s">
        <v>349</v>
      </c>
      <c r="E52" s="4" t="s">
        <v>112</v>
      </c>
      <c r="F52" s="3" t="s">
        <v>422</v>
      </c>
      <c r="G52" s="2">
        <f t="shared" si="0"/>
        <v>6</v>
      </c>
      <c r="H52" s="3" t="str">
        <f t="shared" si="2"/>
        <v>Vraagcode: BOP4800</v>
      </c>
      <c r="I52" s="3" t="str">
        <f t="shared" si="3"/>
        <v>Instructie: Wordt alleen gesteld aan de huurders die bij BOP4600 aangeven dat er een medewerker aanwezig was bij de sleuteloverdracht.</v>
      </c>
      <c r="J52" s="3" t="s">
        <v>101</v>
      </c>
      <c r="K52" s="3" t="s">
        <v>100</v>
      </c>
      <c r="L52" s="2" t="s">
        <v>99</v>
      </c>
      <c r="M52" s="2" t="s">
        <v>8</v>
      </c>
    </row>
    <row r="53" spans="1:14" ht="25.15" customHeight="1" x14ac:dyDescent="0.25">
      <c r="A53" s="2" t="s">
        <v>103</v>
      </c>
      <c r="B53" s="2" t="s">
        <v>175</v>
      </c>
      <c r="C53" s="2" t="s">
        <v>198</v>
      </c>
      <c r="D53" s="2" t="s">
        <v>350</v>
      </c>
      <c r="E53" s="4" t="s">
        <v>194</v>
      </c>
      <c r="F53" s="3" t="s">
        <v>422</v>
      </c>
      <c r="G53" s="2">
        <f t="shared" si="0"/>
        <v>5</v>
      </c>
      <c r="H53" s="3" t="str">
        <f t="shared" si="2"/>
        <v>Vraagcode: BOP4900</v>
      </c>
      <c r="I53" s="3" t="str">
        <f t="shared" si="3"/>
        <v>Instructie: Wordt alleen gesteld aan de huurders die bij BOP4600 aangeven dat er een medewerker aanwezig was bij de sleuteloverdracht.</v>
      </c>
      <c r="J53" s="3" t="s">
        <v>101</v>
      </c>
      <c r="K53" s="3" t="s">
        <v>100</v>
      </c>
      <c r="L53" s="2" t="s">
        <v>6</v>
      </c>
    </row>
    <row r="54" spans="1:14" ht="25.15" customHeight="1" x14ac:dyDescent="0.25">
      <c r="A54" s="2" t="s">
        <v>103</v>
      </c>
      <c r="B54" s="2" t="s">
        <v>175</v>
      </c>
      <c r="C54" s="2" t="s">
        <v>199</v>
      </c>
      <c r="D54" s="2" t="s">
        <v>351</v>
      </c>
      <c r="E54" s="4" t="s">
        <v>116</v>
      </c>
      <c r="F54" s="3" t="s">
        <v>422</v>
      </c>
      <c r="G54" s="2">
        <f t="shared" si="0"/>
        <v>6</v>
      </c>
      <c r="H54" s="3" t="str">
        <f t="shared" si="2"/>
        <v>Vraagcode: BOP5000</v>
      </c>
      <c r="I54" s="3" t="str">
        <f t="shared" si="3"/>
        <v>Instructie: Wordt alleen gesteld aan de huurders die bij BOP4600 aangeven dat er een medewerker aanwezig was bij de sleuteloverdracht.</v>
      </c>
      <c r="J54" s="3" t="s">
        <v>101</v>
      </c>
      <c r="K54" s="3" t="s">
        <v>100</v>
      </c>
      <c r="L54" s="2" t="s">
        <v>99</v>
      </c>
      <c r="M54" s="2" t="s">
        <v>8</v>
      </c>
    </row>
    <row r="55" spans="1:14" ht="25.15" customHeight="1" x14ac:dyDescent="0.25">
      <c r="A55" s="2" t="s">
        <v>103</v>
      </c>
      <c r="B55" s="2" t="s">
        <v>175</v>
      </c>
      <c r="C55" s="2" t="s">
        <v>201</v>
      </c>
      <c r="D55" s="2" t="s">
        <v>352</v>
      </c>
      <c r="E55" s="4" t="s">
        <v>197</v>
      </c>
      <c r="F55" s="3" t="s">
        <v>422</v>
      </c>
      <c r="G55" s="2">
        <f t="shared" si="0"/>
        <v>5</v>
      </c>
      <c r="H55" s="3" t="str">
        <f t="shared" si="2"/>
        <v>Vraagcode: BOP5100</v>
      </c>
      <c r="I55" s="3" t="str">
        <f t="shared" si="3"/>
        <v>Instructie: Wordt alleen gesteld aan de huurders die bij BOP4600 aangeven dat er een medewerker aanwezig was bij de sleuteloverdracht.</v>
      </c>
      <c r="J55" s="3" t="s">
        <v>101</v>
      </c>
      <c r="K55" s="3" t="s">
        <v>100</v>
      </c>
      <c r="L55" s="2" t="s">
        <v>6</v>
      </c>
    </row>
    <row r="56" spans="1:14" ht="25.15" customHeight="1" x14ac:dyDescent="0.25">
      <c r="A56" s="2" t="s">
        <v>103</v>
      </c>
      <c r="B56" s="2" t="s">
        <v>175</v>
      </c>
      <c r="C56" s="2" t="s">
        <v>202</v>
      </c>
      <c r="D56" s="2" t="s">
        <v>353</v>
      </c>
      <c r="E56" s="4" t="s">
        <v>120</v>
      </c>
      <c r="F56" s="3" t="s">
        <v>422</v>
      </c>
      <c r="G56" s="2">
        <f t="shared" si="0"/>
        <v>6</v>
      </c>
      <c r="H56" s="3" t="str">
        <f t="shared" si="2"/>
        <v>Vraagcode: BOP5200</v>
      </c>
      <c r="I56" s="3" t="str">
        <f t="shared" si="3"/>
        <v>Instructie: Wordt alleen gesteld aan de huurders die bij BOP4600 aangeven dat er een medewerker aanwezig was bij de sleuteloverdracht.</v>
      </c>
      <c r="J56" s="3" t="s">
        <v>101</v>
      </c>
      <c r="K56" s="3" t="s">
        <v>100</v>
      </c>
      <c r="L56" s="2" t="s">
        <v>99</v>
      </c>
      <c r="M56" s="2" t="s">
        <v>8</v>
      </c>
    </row>
    <row r="57" spans="1:14" ht="25.15" customHeight="1" x14ac:dyDescent="0.25">
      <c r="A57" s="2" t="s">
        <v>103</v>
      </c>
      <c r="B57" s="2" t="s">
        <v>175</v>
      </c>
      <c r="C57" s="2" t="s">
        <v>204</v>
      </c>
      <c r="D57" s="2" t="s">
        <v>354</v>
      </c>
      <c r="E57" s="4" t="s">
        <v>200</v>
      </c>
      <c r="F57" s="3" t="s">
        <v>422</v>
      </c>
      <c r="G57" s="2">
        <f t="shared" si="0"/>
        <v>5</v>
      </c>
      <c r="H57" s="3" t="str">
        <f t="shared" si="2"/>
        <v>Vraagcode: BOP5300</v>
      </c>
      <c r="I57" s="3" t="str">
        <f t="shared" si="3"/>
        <v>Instructie: Wordt alleen gesteld aan de huurders die bij BOP4600 aangeven dat er een medewerker aanwezig was bij de sleuteloverdracht.</v>
      </c>
      <c r="J57" s="3" t="s">
        <v>101</v>
      </c>
      <c r="K57" s="3" t="s">
        <v>100</v>
      </c>
      <c r="L57" s="2" t="s">
        <v>6</v>
      </c>
    </row>
    <row r="58" spans="1:14" ht="25.15" customHeight="1" x14ac:dyDescent="0.25">
      <c r="A58" s="2" t="s">
        <v>103</v>
      </c>
      <c r="B58" s="2" t="s">
        <v>175</v>
      </c>
      <c r="C58" s="2" t="s">
        <v>291</v>
      </c>
      <c r="D58" s="2" t="s">
        <v>355</v>
      </c>
      <c r="E58" s="4" t="s">
        <v>124</v>
      </c>
      <c r="F58" s="3" t="s">
        <v>422</v>
      </c>
      <c r="G58" s="2">
        <f t="shared" si="0"/>
        <v>6</v>
      </c>
      <c r="H58" s="3" t="str">
        <f t="shared" si="2"/>
        <v>Vraagcode: BOP5400</v>
      </c>
      <c r="I58" s="3" t="str">
        <f t="shared" si="3"/>
        <v>Instructie: Wordt alleen gesteld aan de huurders die bij BOP4600 aangeven dat er een medewerker aanwezig was bij de sleuteloverdracht.</v>
      </c>
      <c r="J58" s="3" t="s">
        <v>101</v>
      </c>
      <c r="K58" s="3" t="s">
        <v>100</v>
      </c>
      <c r="L58" s="2" t="s">
        <v>99</v>
      </c>
      <c r="M58" s="2" t="s">
        <v>8</v>
      </c>
    </row>
    <row r="59" spans="1:14" ht="25.15" customHeight="1" x14ac:dyDescent="0.25">
      <c r="A59" s="2" t="s">
        <v>103</v>
      </c>
      <c r="B59" s="2" t="s">
        <v>175</v>
      </c>
      <c r="C59" s="2" t="s">
        <v>207</v>
      </c>
      <c r="D59" s="2" t="s">
        <v>356</v>
      </c>
      <c r="E59" s="4" t="s">
        <v>203</v>
      </c>
      <c r="F59" s="3" t="s">
        <v>422</v>
      </c>
      <c r="G59" s="2">
        <f t="shared" si="0"/>
        <v>5</v>
      </c>
      <c r="H59" s="3" t="str">
        <f t="shared" si="2"/>
        <v>Vraagcode: BOP5500</v>
      </c>
      <c r="I59" s="3" t="str">
        <f t="shared" si="3"/>
        <v>Instructie: Wordt alleen gesteld aan de huurders die bij BOP4600 aangeven dat er een medewerker aanwezig was bij de sleuteloverdracht.</v>
      </c>
      <c r="J59" s="3" t="s">
        <v>101</v>
      </c>
      <c r="K59" s="3" t="s">
        <v>100</v>
      </c>
      <c r="L59" s="2" t="s">
        <v>6</v>
      </c>
    </row>
    <row r="60" spans="1:14" ht="25.15" customHeight="1" x14ac:dyDescent="0.25">
      <c r="A60" s="2" t="s">
        <v>103</v>
      </c>
      <c r="B60" s="2" t="s">
        <v>175</v>
      </c>
      <c r="C60" s="2" t="s">
        <v>209</v>
      </c>
      <c r="D60" s="2" t="s">
        <v>357</v>
      </c>
      <c r="E60" s="4" t="s">
        <v>128</v>
      </c>
      <c r="F60" s="3" t="s">
        <v>422</v>
      </c>
      <c r="G60" s="2">
        <f t="shared" si="0"/>
        <v>7</v>
      </c>
      <c r="H60" s="3" t="str">
        <f t="shared" si="2"/>
        <v>Vraagcode: BOP5600</v>
      </c>
      <c r="I60" s="3" t="str">
        <f t="shared" si="3"/>
        <v>Instructie: Wordt alleen gesteld aan de huurders die bij BOP4600 aangeven dat er een medewerker aanwezig was bij de sleuteloverdracht.</v>
      </c>
      <c r="J60" s="3" t="s">
        <v>101</v>
      </c>
      <c r="K60" s="3" t="s">
        <v>100</v>
      </c>
      <c r="L60" s="2" t="s">
        <v>10</v>
      </c>
      <c r="M60" s="2" t="s">
        <v>9</v>
      </c>
      <c r="N60" s="2" t="s">
        <v>8</v>
      </c>
    </row>
    <row r="61" spans="1:14" ht="25.15" customHeight="1" x14ac:dyDescent="0.25">
      <c r="A61" s="2" t="s">
        <v>103</v>
      </c>
      <c r="B61" s="2" t="s">
        <v>175</v>
      </c>
      <c r="C61" s="2" t="s">
        <v>211</v>
      </c>
      <c r="D61" s="2" t="s">
        <v>358</v>
      </c>
      <c r="E61" s="4" t="s">
        <v>205</v>
      </c>
      <c r="F61" s="3"/>
      <c r="G61" s="2">
        <f t="shared" si="0"/>
        <v>7</v>
      </c>
      <c r="H61" s="3" t="str">
        <f t="shared" si="2"/>
        <v>Vraagcode: BOP5700</v>
      </c>
      <c r="I61" s="3" t="str">
        <f t="shared" si="3"/>
        <v xml:space="preserve">Instructie: </v>
      </c>
      <c r="J61" s="3" t="s">
        <v>101</v>
      </c>
      <c r="K61" s="3" t="s">
        <v>100</v>
      </c>
      <c r="L61" s="2" t="s">
        <v>10</v>
      </c>
      <c r="M61" s="2" t="s">
        <v>9</v>
      </c>
      <c r="N61" s="2" t="s">
        <v>8</v>
      </c>
    </row>
    <row r="62" spans="1:14" ht="25.15" customHeight="1" x14ac:dyDescent="0.25">
      <c r="A62" s="2" t="s">
        <v>103</v>
      </c>
      <c r="B62" s="2" t="s">
        <v>175</v>
      </c>
      <c r="C62" s="2" t="s">
        <v>213</v>
      </c>
      <c r="D62" s="2" t="s">
        <v>359</v>
      </c>
      <c r="E62" s="4" t="s">
        <v>206</v>
      </c>
      <c r="F62" s="3" t="s">
        <v>423</v>
      </c>
      <c r="G62" s="2">
        <f t="shared" si="0"/>
        <v>7</v>
      </c>
      <c r="H62" s="3" t="str">
        <f t="shared" si="2"/>
        <v>Vraagcode: BOP5750</v>
      </c>
      <c r="I62" s="3" t="str">
        <f t="shared" si="3"/>
        <v>Instructie: Wordt alleen gesteld aan de huurders die bij BOP5700 aangeven dat er nog reparaties gedaan moesten worden.</v>
      </c>
      <c r="J62" s="3" t="s">
        <v>101</v>
      </c>
      <c r="K62" s="3" t="s">
        <v>100</v>
      </c>
      <c r="L62" s="2" t="s">
        <v>10</v>
      </c>
      <c r="M62" s="2" t="s">
        <v>9</v>
      </c>
      <c r="N62" s="2" t="s">
        <v>8</v>
      </c>
    </row>
    <row r="63" spans="1:14" ht="25.15" customHeight="1" x14ac:dyDescent="0.25">
      <c r="A63" s="2" t="s">
        <v>103</v>
      </c>
      <c r="B63" s="2" t="s">
        <v>175</v>
      </c>
      <c r="C63" s="2" t="s">
        <v>215</v>
      </c>
      <c r="D63" s="2" t="s">
        <v>360</v>
      </c>
      <c r="E63" s="4" t="s">
        <v>208</v>
      </c>
      <c r="F63" s="3" t="s">
        <v>423</v>
      </c>
      <c r="G63" s="2">
        <f t="shared" si="0"/>
        <v>7</v>
      </c>
      <c r="H63" s="3" t="str">
        <f t="shared" si="2"/>
        <v>Vraagcode: BOP5800</v>
      </c>
      <c r="I63" s="3" t="str">
        <f t="shared" si="3"/>
        <v>Instructie: Wordt alleen gesteld aan de huurders die bij BOP5700 aangeven dat er nog reparaties gedaan moesten worden.</v>
      </c>
      <c r="J63" s="3" t="s">
        <v>101</v>
      </c>
      <c r="K63" s="3" t="s">
        <v>100</v>
      </c>
      <c r="L63" s="2" t="s">
        <v>10</v>
      </c>
      <c r="M63" s="2" t="s">
        <v>13</v>
      </c>
      <c r="N63" s="2" t="s">
        <v>9</v>
      </c>
    </row>
    <row r="64" spans="1:14" ht="25.15" customHeight="1" x14ac:dyDescent="0.25">
      <c r="A64" s="2" t="s">
        <v>103</v>
      </c>
      <c r="B64" s="2" t="s">
        <v>175</v>
      </c>
      <c r="C64" s="2" t="s">
        <v>217</v>
      </c>
      <c r="D64" s="2" t="s">
        <v>361</v>
      </c>
      <c r="E64" s="4" t="s">
        <v>210</v>
      </c>
      <c r="F64" s="3" t="s">
        <v>424</v>
      </c>
      <c r="G64" s="2">
        <f t="shared" si="0"/>
        <v>6</v>
      </c>
      <c r="H64" s="3" t="str">
        <f t="shared" si="2"/>
        <v>Vraagcode: BOP5900</v>
      </c>
      <c r="I64" s="3" t="str">
        <f t="shared" si="3"/>
        <v>Instructie: Wordt alleen gesteld aan de huurders die bij BOP5800 aangeven dat het werk voor een deel of nog helemaal niet klaar is.</v>
      </c>
      <c r="J64" s="3" t="s">
        <v>101</v>
      </c>
      <c r="K64" s="3" t="s">
        <v>100</v>
      </c>
      <c r="L64" s="2" t="s">
        <v>10</v>
      </c>
      <c r="M64" s="2" t="s">
        <v>9</v>
      </c>
    </row>
    <row r="65" spans="1:23" ht="25.15" customHeight="1" x14ac:dyDescent="0.25">
      <c r="A65" s="2" t="s">
        <v>103</v>
      </c>
      <c r="B65" s="2" t="s">
        <v>175</v>
      </c>
      <c r="C65" s="2" t="s">
        <v>219</v>
      </c>
      <c r="D65" s="2" t="s">
        <v>362</v>
      </c>
      <c r="E65" s="4" t="s">
        <v>212</v>
      </c>
      <c r="F65" s="3" t="s">
        <v>424</v>
      </c>
      <c r="G65" s="2">
        <f t="shared" si="0"/>
        <v>5</v>
      </c>
      <c r="H65" s="3" t="str">
        <f t="shared" si="2"/>
        <v>Vraagcode: BOP6000</v>
      </c>
      <c r="I65" s="3" t="str">
        <f t="shared" si="3"/>
        <v>Instructie: Wordt alleen gesteld aan de huurders die bij BOP5800 aangeven dat het werk voor een deel of nog helemaal niet klaar is.</v>
      </c>
      <c r="J65" s="3" t="s">
        <v>101</v>
      </c>
      <c r="K65" s="3" t="s">
        <v>100</v>
      </c>
      <c r="L65" s="2" t="s">
        <v>6</v>
      </c>
    </row>
    <row r="66" spans="1:23" ht="25.15" customHeight="1" x14ac:dyDescent="0.25">
      <c r="A66" s="2" t="s">
        <v>103</v>
      </c>
      <c r="B66" s="2" t="s">
        <v>175</v>
      </c>
      <c r="C66" s="2" t="s">
        <v>221</v>
      </c>
      <c r="D66" s="2" t="s">
        <v>363</v>
      </c>
      <c r="E66" s="1" t="s">
        <v>214</v>
      </c>
      <c r="F66" s="3" t="s">
        <v>425</v>
      </c>
      <c r="G66" s="2">
        <f t="shared" si="0"/>
        <v>6</v>
      </c>
      <c r="H66" s="3" t="str">
        <f t="shared" si="2"/>
        <v>Vraagcode: BOP6100</v>
      </c>
      <c r="I66" s="3" t="str">
        <f t="shared" si="3"/>
        <v>Instructie: Wordt alleen gesteld aan de huurders die bij BOP5800 aangeven dat het werk helemaal of voor een deel klaar is.</v>
      </c>
      <c r="J66" s="3" t="s">
        <v>101</v>
      </c>
      <c r="K66" s="3" t="s">
        <v>100</v>
      </c>
      <c r="L66" s="2" t="s">
        <v>99</v>
      </c>
      <c r="M66" s="2" t="s">
        <v>8</v>
      </c>
    </row>
    <row r="67" spans="1:23" ht="25.15" customHeight="1" x14ac:dyDescent="0.25">
      <c r="A67" s="2" t="s">
        <v>103</v>
      </c>
      <c r="B67" s="2" t="s">
        <v>175</v>
      </c>
      <c r="C67" s="2" t="s">
        <v>224</v>
      </c>
      <c r="D67" s="2" t="s">
        <v>364</v>
      </c>
      <c r="E67" s="1" t="s">
        <v>216</v>
      </c>
      <c r="F67" s="3" t="s">
        <v>425</v>
      </c>
      <c r="G67" s="2">
        <f t="shared" ref="G67:G100" si="7">COUNTA(H67:AD67)</f>
        <v>5</v>
      </c>
      <c r="H67" s="3" t="str">
        <f t="shared" si="2"/>
        <v>Vraagcode: BOP6200</v>
      </c>
      <c r="I67" s="3" t="str">
        <f t="shared" ref="I67:I90" si="8">_xlfn.CONCAT("Instructie: ",F67)</f>
        <v>Instructie: Wordt alleen gesteld aan de huurders die bij BOP5800 aangeven dat het werk helemaal of voor een deel klaar is.</v>
      </c>
      <c r="J67" s="3" t="s">
        <v>101</v>
      </c>
      <c r="K67" s="3" t="s">
        <v>100</v>
      </c>
      <c r="L67" s="2" t="s">
        <v>6</v>
      </c>
    </row>
    <row r="68" spans="1:23" ht="25.15" customHeight="1" x14ac:dyDescent="0.25">
      <c r="A68" s="2" t="s">
        <v>103</v>
      </c>
      <c r="B68" s="2" t="s">
        <v>175</v>
      </c>
      <c r="C68" s="2" t="s">
        <v>226</v>
      </c>
      <c r="D68" s="2" t="s">
        <v>365</v>
      </c>
      <c r="E68" s="4" t="s">
        <v>218</v>
      </c>
      <c r="F68" s="1"/>
      <c r="G68" s="2">
        <f t="shared" si="7"/>
        <v>8</v>
      </c>
      <c r="H68" s="3" t="str">
        <f t="shared" ref="H68:H100" si="9">_xlfn.CONCAT("Vraagcode: ",D68)</f>
        <v>Vraagcode: BOP6300</v>
      </c>
      <c r="I68" s="3" t="str">
        <f t="shared" si="8"/>
        <v xml:space="preserve">Instructie: </v>
      </c>
      <c r="J68" s="3" t="s">
        <v>101</v>
      </c>
      <c r="K68" s="3" t="s">
        <v>100</v>
      </c>
      <c r="L68" s="2" t="s">
        <v>275</v>
      </c>
      <c r="M68" s="2" t="s">
        <v>276</v>
      </c>
      <c r="N68" s="2" t="s">
        <v>9</v>
      </c>
      <c r="O68" s="2" t="s">
        <v>8</v>
      </c>
    </row>
    <row r="69" spans="1:23" ht="25.15" customHeight="1" x14ac:dyDescent="0.25">
      <c r="A69" s="2" t="s">
        <v>103</v>
      </c>
      <c r="B69" s="2" t="s">
        <v>175</v>
      </c>
      <c r="C69" s="2" t="s">
        <v>228</v>
      </c>
      <c r="D69" s="2" t="s">
        <v>366</v>
      </c>
      <c r="E69" s="4" t="s">
        <v>220</v>
      </c>
      <c r="F69" s="3" t="s">
        <v>426</v>
      </c>
      <c r="G69" s="2">
        <f t="shared" si="7"/>
        <v>6</v>
      </c>
      <c r="H69" s="3" t="str">
        <f t="shared" si="9"/>
        <v>Vraagcode: BOP6400</v>
      </c>
      <c r="I69" s="3" t="str">
        <f t="shared" si="8"/>
        <v>Instructie: Wordt alleen gesteld aan de huurders die bij BOP6300 aangeven dat ze melding hebben gemaakt van werk dat nog moest gebeuren.</v>
      </c>
      <c r="J69" s="3" t="s">
        <v>101</v>
      </c>
      <c r="K69" s="3" t="s">
        <v>100</v>
      </c>
      <c r="L69" s="2" t="s">
        <v>99</v>
      </c>
      <c r="M69" s="2" t="s">
        <v>8</v>
      </c>
    </row>
    <row r="70" spans="1:23" ht="25.15" customHeight="1" x14ac:dyDescent="0.25">
      <c r="A70" s="2" t="s">
        <v>103</v>
      </c>
      <c r="B70" s="2" t="s">
        <v>175</v>
      </c>
      <c r="C70" s="2" t="s">
        <v>230</v>
      </c>
      <c r="D70" s="2" t="s">
        <v>367</v>
      </c>
      <c r="E70" s="4" t="s">
        <v>222</v>
      </c>
      <c r="F70" s="3" t="s">
        <v>426</v>
      </c>
      <c r="G70" s="2">
        <f t="shared" si="7"/>
        <v>5</v>
      </c>
      <c r="H70" s="3" t="str">
        <f t="shared" si="9"/>
        <v>Vraagcode: BOP6500</v>
      </c>
      <c r="I70" s="3" t="str">
        <f t="shared" si="8"/>
        <v>Instructie: Wordt alleen gesteld aan de huurders die bij BOP6300 aangeven dat ze melding hebben gemaakt van werk dat nog moest gebeuren.</v>
      </c>
      <c r="J70" s="3" t="s">
        <v>101</v>
      </c>
      <c r="K70" s="3" t="s">
        <v>100</v>
      </c>
      <c r="L70" s="2" t="s">
        <v>6</v>
      </c>
    </row>
    <row r="71" spans="1:23" ht="25.15" customHeight="1" x14ac:dyDescent="0.25">
      <c r="A71" s="2" t="s">
        <v>103</v>
      </c>
      <c r="B71" s="2" t="s">
        <v>223</v>
      </c>
      <c r="C71" s="2" t="s">
        <v>232</v>
      </c>
      <c r="D71" s="2" t="s">
        <v>368</v>
      </c>
      <c r="E71" s="4" t="s">
        <v>225</v>
      </c>
      <c r="F71" s="4"/>
      <c r="G71" s="2">
        <f t="shared" si="7"/>
        <v>9</v>
      </c>
      <c r="H71" s="3" t="str">
        <f t="shared" si="9"/>
        <v>Vraagcode: BNA6600</v>
      </c>
      <c r="I71" s="3" t="str">
        <f t="shared" si="8"/>
        <v xml:space="preserve">Instructie: </v>
      </c>
      <c r="J71" s="3" t="s">
        <v>101</v>
      </c>
      <c r="K71" s="3" t="s">
        <v>100</v>
      </c>
      <c r="L71" s="2" t="s">
        <v>277</v>
      </c>
      <c r="M71" s="2" t="s">
        <v>278</v>
      </c>
      <c r="N71" s="2" t="s">
        <v>279</v>
      </c>
      <c r="O71" s="2" t="s">
        <v>280</v>
      </c>
      <c r="P71" s="2" t="s">
        <v>8</v>
      </c>
    </row>
    <row r="72" spans="1:23" ht="25.15" customHeight="1" x14ac:dyDescent="0.25">
      <c r="A72" s="2" t="s">
        <v>103</v>
      </c>
      <c r="B72" s="2" t="s">
        <v>223</v>
      </c>
      <c r="C72" s="2" t="s">
        <v>234</v>
      </c>
      <c r="D72" s="2" t="s">
        <v>369</v>
      </c>
      <c r="E72" s="4" t="s">
        <v>227</v>
      </c>
      <c r="F72" s="3" t="s">
        <v>427</v>
      </c>
      <c r="G72" s="2">
        <f t="shared" si="7"/>
        <v>6</v>
      </c>
      <c r="H72" s="3" t="str">
        <f t="shared" si="9"/>
        <v>Vraagcode: BNA6700</v>
      </c>
      <c r="I72" s="3" t="str">
        <f t="shared" si="8"/>
        <v>Instructie: Wordt alleen gesteld aan de huurders die bij BNA6600 aangeven dat een medewerker na de verhuizing nog contact heeft opgenomen.</v>
      </c>
      <c r="J72" s="3" t="s">
        <v>101</v>
      </c>
      <c r="K72" s="3" t="s">
        <v>100</v>
      </c>
      <c r="L72" s="2" t="s">
        <v>99</v>
      </c>
      <c r="M72" s="2" t="s">
        <v>8</v>
      </c>
    </row>
    <row r="73" spans="1:23" ht="25.15" customHeight="1" x14ac:dyDescent="0.25">
      <c r="A73" s="2" t="s">
        <v>103</v>
      </c>
      <c r="B73" s="2" t="s">
        <v>223</v>
      </c>
      <c r="C73" s="2" t="s">
        <v>236</v>
      </c>
      <c r="D73" s="2" t="s">
        <v>370</v>
      </c>
      <c r="E73" s="4" t="s">
        <v>229</v>
      </c>
      <c r="F73" s="3" t="s">
        <v>427</v>
      </c>
      <c r="G73" s="2">
        <f t="shared" si="7"/>
        <v>5</v>
      </c>
      <c r="H73" s="3" t="str">
        <f t="shared" si="9"/>
        <v>Vraagcode: BNA6800</v>
      </c>
      <c r="I73" s="3" t="str">
        <f t="shared" si="8"/>
        <v>Instructie: Wordt alleen gesteld aan de huurders die bij BNA6600 aangeven dat een medewerker na de verhuizing nog contact heeft opgenomen.</v>
      </c>
      <c r="J73" s="3" t="s">
        <v>101</v>
      </c>
      <c r="K73" s="3" t="s">
        <v>100</v>
      </c>
      <c r="L73" s="2" t="s">
        <v>6</v>
      </c>
    </row>
    <row r="74" spans="1:23" ht="25.15" customHeight="1" x14ac:dyDescent="0.25">
      <c r="A74" s="2" t="s">
        <v>103</v>
      </c>
      <c r="B74" s="2" t="s">
        <v>223</v>
      </c>
      <c r="C74" s="2" t="s">
        <v>238</v>
      </c>
      <c r="D74" s="2" t="s">
        <v>371</v>
      </c>
      <c r="E74" s="4" t="s">
        <v>231</v>
      </c>
      <c r="F74" s="4"/>
      <c r="G74" s="2">
        <f t="shared" si="7"/>
        <v>8</v>
      </c>
      <c r="H74" s="3" t="str">
        <f t="shared" si="9"/>
        <v>Vraagcode: BNA6900</v>
      </c>
      <c r="I74" s="3" t="str">
        <f t="shared" si="8"/>
        <v xml:space="preserve">Instructie: </v>
      </c>
      <c r="J74" s="3" t="s">
        <v>101</v>
      </c>
      <c r="K74" s="3" t="s">
        <v>100</v>
      </c>
      <c r="L74" s="2" t="s">
        <v>10</v>
      </c>
      <c r="M74" s="2" t="s">
        <v>272</v>
      </c>
      <c r="N74" s="2" t="s">
        <v>273</v>
      </c>
      <c r="O74" s="2" t="s">
        <v>462</v>
      </c>
    </row>
    <row r="75" spans="1:23" ht="25.15" customHeight="1" x14ac:dyDescent="0.25">
      <c r="A75" s="2" t="s">
        <v>103</v>
      </c>
      <c r="B75" s="2" t="s">
        <v>92</v>
      </c>
      <c r="C75" s="2" t="s">
        <v>239</v>
      </c>
      <c r="D75" s="2" t="s">
        <v>440</v>
      </c>
      <c r="E75" s="4" t="s">
        <v>233</v>
      </c>
      <c r="F75" s="4"/>
      <c r="G75" s="2">
        <f t="shared" si="7"/>
        <v>10</v>
      </c>
      <c r="H75" s="3" t="str">
        <f t="shared" si="9"/>
        <v>Vraagcode: BOV7000</v>
      </c>
      <c r="I75" s="3" t="str">
        <f t="shared" si="8"/>
        <v xml:space="preserve">Instructie: </v>
      </c>
      <c r="J75" s="3" t="s">
        <v>101</v>
      </c>
      <c r="K75" s="3" t="s">
        <v>100</v>
      </c>
      <c r="L75" s="2" t="s">
        <v>474</v>
      </c>
      <c r="M75" s="2" t="s">
        <v>475</v>
      </c>
      <c r="N75" s="2" t="s">
        <v>476</v>
      </c>
      <c r="O75" s="2" t="s">
        <v>477</v>
      </c>
      <c r="P75" s="2" t="s">
        <v>478</v>
      </c>
      <c r="Q75" s="2" t="s">
        <v>8</v>
      </c>
    </row>
    <row r="76" spans="1:23" ht="25.15" customHeight="1" x14ac:dyDescent="0.25">
      <c r="A76" s="2" t="s">
        <v>103</v>
      </c>
      <c r="B76" s="2" t="s">
        <v>92</v>
      </c>
      <c r="C76" s="2" t="s">
        <v>241</v>
      </c>
      <c r="D76" s="2" t="s">
        <v>441</v>
      </c>
      <c r="E76" s="4" t="s">
        <v>235</v>
      </c>
      <c r="F76" s="4"/>
      <c r="G76" s="2">
        <f t="shared" si="7"/>
        <v>5</v>
      </c>
      <c r="H76" s="3" t="str">
        <f t="shared" si="9"/>
        <v>Vraagcode: BOV7100</v>
      </c>
      <c r="I76" s="3" t="str">
        <f t="shared" si="8"/>
        <v xml:space="preserve">Instructie: </v>
      </c>
      <c r="J76" s="3" t="s">
        <v>101</v>
      </c>
      <c r="K76" s="3" t="s">
        <v>100</v>
      </c>
      <c r="L76" s="2" t="s">
        <v>6</v>
      </c>
    </row>
    <row r="77" spans="1:23" ht="25.15" customHeight="1" x14ac:dyDescent="0.25">
      <c r="A77" s="2" t="s">
        <v>103</v>
      </c>
      <c r="B77" s="2" t="s">
        <v>92</v>
      </c>
      <c r="C77" s="2" t="s">
        <v>243</v>
      </c>
      <c r="D77" s="2" t="s">
        <v>442</v>
      </c>
      <c r="E77" s="4" t="s">
        <v>237</v>
      </c>
      <c r="F77" s="4"/>
      <c r="G77" s="2">
        <f t="shared" si="7"/>
        <v>5</v>
      </c>
      <c r="H77" s="3" t="str">
        <f t="shared" si="9"/>
        <v>Vraagcode: BOV7200</v>
      </c>
      <c r="I77" s="3" t="str">
        <f t="shared" si="8"/>
        <v xml:space="preserve">Instructie: </v>
      </c>
      <c r="J77" s="3" t="s">
        <v>101</v>
      </c>
      <c r="K77" s="3" t="s">
        <v>100</v>
      </c>
      <c r="L77" s="2" t="s">
        <v>6</v>
      </c>
    </row>
    <row r="78" spans="1:23" ht="25.15" customHeight="1" x14ac:dyDescent="0.25">
      <c r="A78" s="2" t="s">
        <v>103</v>
      </c>
      <c r="B78" s="2" t="s">
        <v>92</v>
      </c>
      <c r="C78" s="2" t="s">
        <v>244</v>
      </c>
      <c r="D78" s="2" t="s">
        <v>443</v>
      </c>
      <c r="E78" s="1" t="s">
        <v>14</v>
      </c>
      <c r="F78" s="1"/>
      <c r="G78" s="2">
        <f t="shared" si="7"/>
        <v>16</v>
      </c>
      <c r="H78" s="3" t="str">
        <f t="shared" si="9"/>
        <v>Vraagcode: BOV7300</v>
      </c>
      <c r="I78" s="3" t="str">
        <f t="shared" si="8"/>
        <v xml:space="preserve">Instructie: </v>
      </c>
      <c r="J78" s="3" t="s">
        <v>101</v>
      </c>
      <c r="K78" s="3" t="s">
        <v>100</v>
      </c>
      <c r="L78" s="2" t="s">
        <v>15</v>
      </c>
      <c r="M78" s="2">
        <v>1</v>
      </c>
      <c r="N78" s="2">
        <v>2</v>
      </c>
      <c r="O78" s="2">
        <v>3</v>
      </c>
      <c r="P78" s="2">
        <v>4</v>
      </c>
      <c r="Q78" s="2">
        <v>5</v>
      </c>
      <c r="R78" s="2">
        <v>6</v>
      </c>
      <c r="S78" s="2">
        <v>7</v>
      </c>
      <c r="T78" s="2">
        <v>8</v>
      </c>
      <c r="U78" s="2">
        <v>9</v>
      </c>
      <c r="V78" s="2" t="s">
        <v>16</v>
      </c>
      <c r="W78" s="2" t="s">
        <v>8</v>
      </c>
    </row>
    <row r="79" spans="1:23" ht="25.15" customHeight="1" x14ac:dyDescent="0.25">
      <c r="A79" s="2" t="s">
        <v>103</v>
      </c>
      <c r="B79" s="2" t="s">
        <v>92</v>
      </c>
      <c r="C79" s="2" t="s">
        <v>245</v>
      </c>
      <c r="D79" s="2" t="s">
        <v>444</v>
      </c>
      <c r="E79" s="4" t="s">
        <v>240</v>
      </c>
      <c r="F79" s="1"/>
      <c r="G79" s="2">
        <f t="shared" si="7"/>
        <v>16</v>
      </c>
      <c r="H79" s="3" t="str">
        <f t="shared" si="9"/>
        <v>Vraagcode: BOV7400</v>
      </c>
      <c r="I79" s="3" t="str">
        <f t="shared" si="8"/>
        <v xml:space="preserve">Instructie: </v>
      </c>
      <c r="J79" s="3" t="s">
        <v>101</v>
      </c>
      <c r="K79" s="3" t="s">
        <v>100</v>
      </c>
      <c r="L79" s="2" t="s">
        <v>281</v>
      </c>
      <c r="M79" s="2" t="s">
        <v>282</v>
      </c>
      <c r="N79" s="2" t="s">
        <v>283</v>
      </c>
      <c r="O79" s="2" t="s">
        <v>284</v>
      </c>
      <c r="P79" s="2" t="s">
        <v>285</v>
      </c>
      <c r="Q79" s="2" t="s">
        <v>286</v>
      </c>
      <c r="R79" s="2" t="s">
        <v>17</v>
      </c>
      <c r="S79" s="2" t="s">
        <v>18</v>
      </c>
      <c r="T79" s="2" t="s">
        <v>287</v>
      </c>
      <c r="U79" s="2" t="s">
        <v>488</v>
      </c>
      <c r="V79" s="2" t="s">
        <v>288</v>
      </c>
      <c r="W79" s="2" t="s">
        <v>8</v>
      </c>
    </row>
    <row r="80" spans="1:23" ht="25.15" customHeight="1" x14ac:dyDescent="0.25">
      <c r="A80" s="2" t="s">
        <v>103</v>
      </c>
      <c r="B80" s="2" t="s">
        <v>92</v>
      </c>
      <c r="C80" s="2" t="s">
        <v>246</v>
      </c>
      <c r="D80" s="2" t="s">
        <v>445</v>
      </c>
      <c r="E80" s="1" t="s">
        <v>242</v>
      </c>
      <c r="F80" s="1"/>
      <c r="G80" s="2">
        <f t="shared" si="7"/>
        <v>5</v>
      </c>
      <c r="H80" s="3" t="str">
        <f t="shared" si="9"/>
        <v>Vraagcode: BOV7500</v>
      </c>
      <c r="I80" s="3" t="str">
        <f t="shared" si="8"/>
        <v xml:space="preserve">Instructie: </v>
      </c>
      <c r="J80" s="3" t="s">
        <v>101</v>
      </c>
      <c r="K80" s="3" t="s">
        <v>100</v>
      </c>
      <c r="L80" s="2" t="s">
        <v>6</v>
      </c>
    </row>
    <row r="81" spans="1:23" ht="25.15" customHeight="1" x14ac:dyDescent="0.25">
      <c r="A81" s="2" t="s">
        <v>103</v>
      </c>
      <c r="B81" s="2" t="s">
        <v>19</v>
      </c>
      <c r="C81" s="2" t="s">
        <v>247</v>
      </c>
      <c r="D81" s="2" t="s">
        <v>372</v>
      </c>
      <c r="E81" s="3" t="s">
        <v>20</v>
      </c>
      <c r="F81" s="3" t="s">
        <v>461</v>
      </c>
      <c r="G81" s="2">
        <f t="shared" si="7"/>
        <v>6</v>
      </c>
      <c r="H81" s="3" t="str">
        <f t="shared" si="9"/>
        <v>Vraagcode: BON7600</v>
      </c>
      <c r="I81" s="3" t="str">
        <f t="shared" si="8"/>
        <v>Instructie: Wordt alleen gesteld aan de huurders die bij BAL0100, BAL0300, BAB1700, BAB3300, BOP4000, BOP4200 een 5 of lager geven.</v>
      </c>
      <c r="J81" s="3" t="s">
        <v>101</v>
      </c>
      <c r="K81" s="3" t="s">
        <v>100</v>
      </c>
      <c r="L81" s="2" t="s">
        <v>10</v>
      </c>
      <c r="M81" s="2" t="s">
        <v>21</v>
      </c>
    </row>
    <row r="82" spans="1:23" ht="25.15" customHeight="1" x14ac:dyDescent="0.25">
      <c r="A82" s="2" t="s">
        <v>103</v>
      </c>
      <c r="B82" s="2" t="s">
        <v>19</v>
      </c>
      <c r="C82" s="2" t="s">
        <v>248</v>
      </c>
      <c r="D82" s="2" t="s">
        <v>373</v>
      </c>
      <c r="E82" s="3" t="s">
        <v>22</v>
      </c>
      <c r="F82" s="3" t="s">
        <v>428</v>
      </c>
      <c r="G82" s="2">
        <f t="shared" si="7"/>
        <v>6</v>
      </c>
      <c r="H82" s="3" t="str">
        <f t="shared" si="9"/>
        <v>Vraagcode: BON7700</v>
      </c>
      <c r="I82" s="3" t="str">
        <f t="shared" si="8"/>
        <v>Instructie: Wordt alleen gesteld aan de huurders die bij BON7600 aangeven dat ze het de corporatie hebben laten weten dat ze niet tevreden zijn.</v>
      </c>
      <c r="J82" s="3" t="s">
        <v>101</v>
      </c>
      <c r="K82" s="3" t="s">
        <v>100</v>
      </c>
      <c r="L82" s="2" t="s">
        <v>99</v>
      </c>
      <c r="M82" s="2" t="s">
        <v>8</v>
      </c>
    </row>
    <row r="83" spans="1:23" ht="25.15" customHeight="1" x14ac:dyDescent="0.25">
      <c r="A83" s="2" t="s">
        <v>103</v>
      </c>
      <c r="B83" s="2" t="s">
        <v>19</v>
      </c>
      <c r="C83" s="2" t="s">
        <v>250</v>
      </c>
      <c r="D83" s="2" t="s">
        <v>374</v>
      </c>
      <c r="E83" s="3" t="s">
        <v>450</v>
      </c>
      <c r="F83" s="3" t="s">
        <v>428</v>
      </c>
      <c r="G83" s="2">
        <f t="shared" si="7"/>
        <v>5</v>
      </c>
      <c r="H83" s="3" t="str">
        <f t="shared" si="9"/>
        <v>Vraagcode: BON7800</v>
      </c>
      <c r="I83" s="3" t="str">
        <f t="shared" si="8"/>
        <v>Instructie: Wordt alleen gesteld aan de huurders die bij BON7600 aangeven dat ze het de corporatie hebben laten weten dat ze niet tevreden zijn.</v>
      </c>
      <c r="J83" s="3" t="s">
        <v>101</v>
      </c>
      <c r="K83" s="3" t="s">
        <v>100</v>
      </c>
      <c r="L83" s="2" t="s">
        <v>6</v>
      </c>
    </row>
    <row r="84" spans="1:23" ht="25.15" customHeight="1" x14ac:dyDescent="0.25">
      <c r="A84" s="2" t="s">
        <v>103</v>
      </c>
      <c r="B84" s="2" t="s">
        <v>19</v>
      </c>
      <c r="C84" s="2" t="s">
        <v>251</v>
      </c>
      <c r="D84" s="2" t="s">
        <v>375</v>
      </c>
      <c r="E84" s="3" t="s">
        <v>23</v>
      </c>
      <c r="F84" s="3" t="s">
        <v>428</v>
      </c>
      <c r="G84" s="2">
        <f t="shared" si="7"/>
        <v>7</v>
      </c>
      <c r="H84" s="3" t="str">
        <f t="shared" si="9"/>
        <v>Vraagcode: BON7900</v>
      </c>
      <c r="I84" s="3" t="str">
        <f t="shared" si="8"/>
        <v>Instructie: Wordt alleen gesteld aan de huurders die bij BON7600 aangeven dat ze het de corporatie hebben laten weten dat ze niet tevreden zijn.</v>
      </c>
      <c r="J84" s="3" t="s">
        <v>101</v>
      </c>
      <c r="K84" s="3" t="s">
        <v>100</v>
      </c>
      <c r="L84" s="2" t="s">
        <v>10</v>
      </c>
      <c r="M84" s="2" t="s">
        <v>9</v>
      </c>
      <c r="N84" s="2" t="s">
        <v>24</v>
      </c>
    </row>
    <row r="85" spans="1:23" ht="25.15" customHeight="1" x14ac:dyDescent="0.25">
      <c r="A85" s="2" t="s">
        <v>103</v>
      </c>
      <c r="B85" s="2" t="s">
        <v>19</v>
      </c>
      <c r="C85" s="2" t="s">
        <v>252</v>
      </c>
      <c r="D85" s="2" t="s">
        <v>376</v>
      </c>
      <c r="E85" s="3" t="s">
        <v>25</v>
      </c>
      <c r="F85" s="3" t="s">
        <v>429</v>
      </c>
      <c r="G85" s="2">
        <f t="shared" si="7"/>
        <v>6</v>
      </c>
      <c r="H85" s="3" t="str">
        <f t="shared" si="9"/>
        <v>Vraagcode: BON8000</v>
      </c>
      <c r="I85" s="3" t="str">
        <f t="shared" si="8"/>
        <v>Instructie: Wordt niet gesteld aan de huurders die bij BON7900 aangeven dat ze nog niets hebben gehoord.</v>
      </c>
      <c r="J85" s="3" t="s">
        <v>101</v>
      </c>
      <c r="K85" s="3" t="s">
        <v>100</v>
      </c>
      <c r="L85" s="2" t="s">
        <v>99</v>
      </c>
      <c r="M85" s="2" t="s">
        <v>8</v>
      </c>
    </row>
    <row r="86" spans="1:23" ht="25.15" customHeight="1" x14ac:dyDescent="0.25">
      <c r="A86" s="2" t="s">
        <v>103</v>
      </c>
      <c r="B86" s="2" t="s">
        <v>19</v>
      </c>
      <c r="C86" s="2" t="s">
        <v>253</v>
      </c>
      <c r="D86" s="2" t="s">
        <v>377</v>
      </c>
      <c r="E86" s="3" t="s">
        <v>249</v>
      </c>
      <c r="F86" s="3" t="s">
        <v>429</v>
      </c>
      <c r="G86" s="2">
        <f t="shared" si="7"/>
        <v>5</v>
      </c>
      <c r="H86" s="3" t="str">
        <f t="shared" si="9"/>
        <v>Vraagcode: BON8100</v>
      </c>
      <c r="I86" s="3" t="str">
        <f t="shared" si="8"/>
        <v>Instructie: Wordt niet gesteld aan de huurders die bij BON7900 aangeven dat ze nog niets hebben gehoord.</v>
      </c>
      <c r="J86" s="3" t="s">
        <v>101</v>
      </c>
      <c r="K86" s="3" t="s">
        <v>100</v>
      </c>
      <c r="L86" s="2" t="s">
        <v>6</v>
      </c>
    </row>
    <row r="87" spans="1:23" ht="25.15" customHeight="1" x14ac:dyDescent="0.25">
      <c r="A87" s="2" t="s">
        <v>103</v>
      </c>
      <c r="B87" s="2" t="s">
        <v>19</v>
      </c>
      <c r="C87" s="2" t="s">
        <v>254</v>
      </c>
      <c r="D87" s="2" t="s">
        <v>378</v>
      </c>
      <c r="E87" s="3" t="s">
        <v>26</v>
      </c>
      <c r="F87" s="3" t="s">
        <v>429</v>
      </c>
      <c r="G87" s="2">
        <f t="shared" si="7"/>
        <v>8</v>
      </c>
      <c r="H87" s="3" t="str">
        <f t="shared" si="9"/>
        <v>Vraagcode: BON8200</v>
      </c>
      <c r="I87" s="3" t="str">
        <f t="shared" si="8"/>
        <v>Instructie: Wordt niet gesteld aan de huurders die bij BON7900 aangeven dat ze nog niets hebben gehoord.</v>
      </c>
      <c r="J87" s="3" t="s">
        <v>101</v>
      </c>
      <c r="K87" s="3" t="s">
        <v>100</v>
      </c>
      <c r="L87" s="2" t="s">
        <v>10</v>
      </c>
      <c r="M87" s="2" t="s">
        <v>9</v>
      </c>
      <c r="N87" s="2" t="s">
        <v>27</v>
      </c>
      <c r="O87" s="2" t="s">
        <v>8</v>
      </c>
    </row>
    <row r="88" spans="1:23" ht="25.15" customHeight="1" x14ac:dyDescent="0.25">
      <c r="A88" s="2" t="s">
        <v>103</v>
      </c>
      <c r="B88" s="2" t="s">
        <v>19</v>
      </c>
      <c r="C88" s="2" t="s">
        <v>255</v>
      </c>
      <c r="D88" s="2" t="s">
        <v>379</v>
      </c>
      <c r="E88" s="3" t="s">
        <v>28</v>
      </c>
      <c r="F88" s="3" t="s">
        <v>430</v>
      </c>
      <c r="G88" s="2">
        <f t="shared" si="7"/>
        <v>9</v>
      </c>
      <c r="H88" s="3" t="str">
        <f t="shared" si="9"/>
        <v>Vraagcode: BON8300</v>
      </c>
      <c r="I88" s="3" t="str">
        <f t="shared" si="8"/>
        <v>Instructie: Wordt alleen gesteld aan de huurders die bij BON8200 aangeven dat er afspraken zijn gemaakt.</v>
      </c>
      <c r="J88" s="3" t="s">
        <v>101</v>
      </c>
      <c r="K88" s="3" t="s">
        <v>100</v>
      </c>
      <c r="L88" s="2" t="s">
        <v>10</v>
      </c>
      <c r="M88" s="2" t="s">
        <v>13</v>
      </c>
      <c r="N88" s="2" t="s">
        <v>9</v>
      </c>
      <c r="O88" s="2" t="s">
        <v>29</v>
      </c>
      <c r="P88" s="2" t="s">
        <v>8</v>
      </c>
    </row>
    <row r="89" spans="1:23" ht="25.15" customHeight="1" x14ac:dyDescent="0.25">
      <c r="A89" s="2" t="s">
        <v>103</v>
      </c>
      <c r="B89" s="2" t="s">
        <v>19</v>
      </c>
      <c r="C89" s="2" t="s">
        <v>257</v>
      </c>
      <c r="D89" s="2" t="s">
        <v>380</v>
      </c>
      <c r="E89" s="3" t="s">
        <v>30</v>
      </c>
      <c r="F89" s="3" t="s">
        <v>429</v>
      </c>
      <c r="G89" s="2">
        <f t="shared" si="7"/>
        <v>8</v>
      </c>
      <c r="H89" s="3" t="str">
        <f t="shared" si="9"/>
        <v>Vraagcode: BON8400</v>
      </c>
      <c r="I89" s="3" t="str">
        <f t="shared" si="8"/>
        <v>Instructie: Wordt niet gesteld aan de huurders die bij BON7900 aangeven dat ze nog niets hebben gehoord.</v>
      </c>
      <c r="J89" s="3" t="s">
        <v>101</v>
      </c>
      <c r="K89" s="3" t="s">
        <v>100</v>
      </c>
      <c r="L89" s="2" t="s">
        <v>10</v>
      </c>
      <c r="M89" s="2" t="s">
        <v>31</v>
      </c>
      <c r="N89" s="2" t="s">
        <v>29</v>
      </c>
      <c r="O89" s="2" t="s">
        <v>8</v>
      </c>
    </row>
    <row r="90" spans="1:23" ht="25.15" customHeight="1" x14ac:dyDescent="0.25">
      <c r="A90" s="2" t="s">
        <v>103</v>
      </c>
      <c r="B90" s="2" t="s">
        <v>19</v>
      </c>
      <c r="C90" s="2" t="s">
        <v>258</v>
      </c>
      <c r="D90" s="2" t="s">
        <v>381</v>
      </c>
      <c r="E90" s="3" t="s">
        <v>32</v>
      </c>
      <c r="F90" s="3" t="s">
        <v>428</v>
      </c>
      <c r="G90" s="2">
        <f t="shared" si="7"/>
        <v>5</v>
      </c>
      <c r="H90" s="3" t="str">
        <f t="shared" si="9"/>
        <v>Vraagcode: BON8500</v>
      </c>
      <c r="I90" s="3" t="str">
        <f t="shared" si="8"/>
        <v>Instructie: Wordt alleen gesteld aan de huurders die bij BON7600 aangeven dat ze het de corporatie hebben laten weten dat ze niet tevreden zijn.</v>
      </c>
      <c r="J90" s="3" t="s">
        <v>101</v>
      </c>
      <c r="K90" s="3" t="s">
        <v>100</v>
      </c>
      <c r="L90" s="2" t="s">
        <v>6</v>
      </c>
    </row>
    <row r="91" spans="1:23" ht="25.15" customHeight="1" x14ac:dyDescent="0.25">
      <c r="A91" s="2" t="s">
        <v>103</v>
      </c>
      <c r="B91" s="2" t="s">
        <v>33</v>
      </c>
      <c r="C91" s="2" t="s">
        <v>259</v>
      </c>
      <c r="D91" s="2" t="s">
        <v>382</v>
      </c>
      <c r="E91" s="4" t="s">
        <v>34</v>
      </c>
      <c r="F91" s="4"/>
      <c r="G91" s="2">
        <f t="shared" si="7"/>
        <v>6</v>
      </c>
      <c r="H91" s="3" t="str">
        <f t="shared" si="9"/>
        <v>Vraagcode: BWB8600</v>
      </c>
      <c r="I91" s="3" t="str">
        <f t="shared" ref="I91:I100" si="10">_xlfn.CONCAT("Instructie: ",F91)</f>
        <v xml:space="preserve">Instructie: </v>
      </c>
      <c r="J91" s="3" t="s">
        <v>101</v>
      </c>
      <c r="K91" s="3" t="s">
        <v>100</v>
      </c>
      <c r="L91" s="2" t="s">
        <v>99</v>
      </c>
      <c r="M91" s="2" t="s">
        <v>8</v>
      </c>
    </row>
    <row r="92" spans="1:23" ht="25.15" customHeight="1" x14ac:dyDescent="0.25">
      <c r="A92" s="2" t="s">
        <v>103</v>
      </c>
      <c r="B92" s="2" t="s">
        <v>33</v>
      </c>
      <c r="C92" s="2" t="s">
        <v>261</v>
      </c>
      <c r="D92" s="2" t="s">
        <v>383</v>
      </c>
      <c r="E92" s="3" t="s">
        <v>256</v>
      </c>
      <c r="F92" s="3" t="s">
        <v>431</v>
      </c>
      <c r="G92" s="2">
        <f t="shared" si="7"/>
        <v>16</v>
      </c>
      <c r="H92" s="3" t="str">
        <f t="shared" si="9"/>
        <v>Vraagcode: BWB8700</v>
      </c>
      <c r="I92" s="3" t="str">
        <f t="shared" si="10"/>
        <v>Instructie: Wordt alleen gesteld aan de huurders die bij BWB8600 een 6 of lager geven.</v>
      </c>
      <c r="J92" s="3" t="s">
        <v>101</v>
      </c>
      <c r="K92" s="3" t="s">
        <v>100</v>
      </c>
      <c r="L92" s="2" t="s">
        <v>35</v>
      </c>
      <c r="M92" s="2" t="s">
        <v>36</v>
      </c>
      <c r="N92" s="2" t="s">
        <v>37</v>
      </c>
      <c r="O92" s="2" t="s">
        <v>38</v>
      </c>
      <c r="P92" s="2" t="s">
        <v>39</v>
      </c>
      <c r="Q92" s="2" t="s">
        <v>40</v>
      </c>
      <c r="R92" s="2" t="s">
        <v>41</v>
      </c>
      <c r="S92" s="2" t="s">
        <v>42</v>
      </c>
      <c r="T92" s="2" t="s">
        <v>43</v>
      </c>
      <c r="U92" s="2" t="s">
        <v>44</v>
      </c>
      <c r="V92" s="2" t="s">
        <v>7</v>
      </c>
      <c r="W92" s="2" t="s">
        <v>8</v>
      </c>
    </row>
    <row r="93" spans="1:23" ht="25.15" customHeight="1" x14ac:dyDescent="0.25">
      <c r="A93" s="2" t="s">
        <v>103</v>
      </c>
      <c r="B93" s="2" t="s">
        <v>33</v>
      </c>
      <c r="C93" s="2" t="s">
        <v>262</v>
      </c>
      <c r="D93" s="2" t="s">
        <v>384</v>
      </c>
      <c r="E93" s="3" t="s">
        <v>256</v>
      </c>
      <c r="F93" s="3" t="s">
        <v>432</v>
      </c>
      <c r="G93" s="2">
        <f t="shared" si="7"/>
        <v>15</v>
      </c>
      <c r="H93" s="3" t="str">
        <f t="shared" si="9"/>
        <v>Vraagcode: BWB8800</v>
      </c>
      <c r="I93" s="3" t="str">
        <f t="shared" si="10"/>
        <v>Instructie: Wordt alleen gesteld aan de huurders die bij BWB8600 een 8 of hoger geven.</v>
      </c>
      <c r="J93" s="3" t="s">
        <v>101</v>
      </c>
      <c r="K93" s="3" t="s">
        <v>100</v>
      </c>
      <c r="L93" s="2" t="s">
        <v>45</v>
      </c>
      <c r="M93" s="2" t="s">
        <v>46</v>
      </c>
      <c r="N93" s="2" t="s">
        <v>47</v>
      </c>
      <c r="O93" s="2" t="s">
        <v>48</v>
      </c>
      <c r="P93" s="2" t="s">
        <v>49</v>
      </c>
      <c r="Q93" s="2" t="s">
        <v>50</v>
      </c>
      <c r="R93" s="2" t="s">
        <v>51</v>
      </c>
      <c r="S93" s="2" t="s">
        <v>52</v>
      </c>
      <c r="T93" s="2" t="s">
        <v>53</v>
      </c>
      <c r="U93" s="2" t="s">
        <v>7</v>
      </c>
      <c r="V93" s="2" t="s">
        <v>8</v>
      </c>
    </row>
    <row r="94" spans="1:23" ht="25.15" customHeight="1" x14ac:dyDescent="0.25">
      <c r="A94" s="2" t="s">
        <v>103</v>
      </c>
      <c r="B94" s="2" t="s">
        <v>33</v>
      </c>
      <c r="C94" s="2" t="s">
        <v>263</v>
      </c>
      <c r="D94" s="2" t="s">
        <v>385</v>
      </c>
      <c r="E94" s="1" t="s">
        <v>54</v>
      </c>
      <c r="F94" s="1"/>
      <c r="G94" s="2">
        <f t="shared" si="7"/>
        <v>6</v>
      </c>
      <c r="H94" s="3" t="str">
        <f t="shared" si="9"/>
        <v>Vraagcode: BWB8900</v>
      </c>
      <c r="I94" s="3" t="str">
        <f t="shared" si="10"/>
        <v xml:space="preserve">Instructie: </v>
      </c>
      <c r="J94" s="3" t="s">
        <v>101</v>
      </c>
      <c r="K94" s="3" t="s">
        <v>100</v>
      </c>
      <c r="L94" s="2" t="s">
        <v>99</v>
      </c>
      <c r="M94" s="2" t="s">
        <v>8</v>
      </c>
    </row>
    <row r="95" spans="1:23" ht="25.15" customHeight="1" x14ac:dyDescent="0.25">
      <c r="A95" s="2" t="s">
        <v>103</v>
      </c>
      <c r="B95" s="2" t="s">
        <v>33</v>
      </c>
      <c r="C95" s="2" t="s">
        <v>264</v>
      </c>
      <c r="D95" s="2" t="s">
        <v>386</v>
      </c>
      <c r="E95" s="3" t="s">
        <v>260</v>
      </c>
      <c r="F95" s="3" t="s">
        <v>433</v>
      </c>
      <c r="G95" s="2">
        <f t="shared" si="7"/>
        <v>15</v>
      </c>
      <c r="H95" s="3" t="str">
        <f t="shared" si="9"/>
        <v>Vraagcode: BWB9000</v>
      </c>
      <c r="I95" s="3" t="str">
        <f t="shared" si="10"/>
        <v>Instructie: Wordt alleen gesteld aan de huurders die bij BWB8900 een 6 of lager geven.</v>
      </c>
      <c r="J95" s="3" t="s">
        <v>101</v>
      </c>
      <c r="K95" s="3" t="s">
        <v>100</v>
      </c>
      <c r="L95" s="2" t="s">
        <v>55</v>
      </c>
      <c r="M95" s="2" t="s">
        <v>56</v>
      </c>
      <c r="N95" s="2" t="s">
        <v>57</v>
      </c>
      <c r="O95" s="2" t="s">
        <v>58</v>
      </c>
      <c r="P95" s="2" t="s">
        <v>59</v>
      </c>
      <c r="Q95" s="2" t="s">
        <v>60</v>
      </c>
      <c r="R95" s="2" t="s">
        <v>61</v>
      </c>
      <c r="S95" s="2" t="s">
        <v>62</v>
      </c>
      <c r="T95" s="2" t="s">
        <v>63</v>
      </c>
      <c r="U95" s="2" t="s">
        <v>7</v>
      </c>
      <c r="V95" s="2" t="s">
        <v>8</v>
      </c>
    </row>
    <row r="96" spans="1:23" ht="25.15" customHeight="1" x14ac:dyDescent="0.25">
      <c r="A96" s="2" t="s">
        <v>103</v>
      </c>
      <c r="B96" s="2" t="s">
        <v>33</v>
      </c>
      <c r="C96" s="2" t="s">
        <v>265</v>
      </c>
      <c r="D96" s="2" t="s">
        <v>387</v>
      </c>
      <c r="E96" s="3" t="s">
        <v>260</v>
      </c>
      <c r="F96" s="3" t="s">
        <v>434</v>
      </c>
      <c r="G96" s="2">
        <f t="shared" si="7"/>
        <v>14</v>
      </c>
      <c r="H96" s="3" t="str">
        <f t="shared" si="9"/>
        <v>Vraagcode: BWB9100</v>
      </c>
      <c r="I96" s="3" t="str">
        <f t="shared" si="10"/>
        <v>Instructie: Wordt alleen gesteld aan de huurders die bij BWB8900 een 8 of hoger geven.</v>
      </c>
      <c r="J96" s="3" t="s">
        <v>101</v>
      </c>
      <c r="K96" s="3" t="s">
        <v>100</v>
      </c>
      <c r="L96" s="2" t="s">
        <v>64</v>
      </c>
      <c r="M96" s="2" t="s">
        <v>65</v>
      </c>
      <c r="N96" s="2" t="s">
        <v>66</v>
      </c>
      <c r="O96" s="2" t="s">
        <v>67</v>
      </c>
      <c r="P96" s="2" t="s">
        <v>68</v>
      </c>
      <c r="Q96" s="2" t="s">
        <v>69</v>
      </c>
      <c r="R96" s="2" t="s">
        <v>70</v>
      </c>
      <c r="S96" s="2" t="s">
        <v>71</v>
      </c>
      <c r="T96" s="2" t="s">
        <v>7</v>
      </c>
      <c r="U96" s="2" t="s">
        <v>8</v>
      </c>
    </row>
    <row r="97" spans="1:17" ht="25.15" customHeight="1" x14ac:dyDescent="0.25">
      <c r="A97" s="2" t="s">
        <v>103</v>
      </c>
      <c r="B97" s="2" t="s">
        <v>72</v>
      </c>
      <c r="C97" s="2" t="s">
        <v>292</v>
      </c>
      <c r="D97" s="2" t="s">
        <v>388</v>
      </c>
      <c r="E97" s="1" t="s">
        <v>73</v>
      </c>
      <c r="F97" s="1"/>
      <c r="G97" s="2">
        <f t="shared" si="7"/>
        <v>8</v>
      </c>
      <c r="H97" s="3" t="str">
        <f t="shared" si="9"/>
        <v>Vraagcode: BAK9200</v>
      </c>
      <c r="I97" s="3" t="str">
        <f t="shared" si="10"/>
        <v xml:space="preserve">Instructie: </v>
      </c>
      <c r="J97" s="3" t="s">
        <v>101</v>
      </c>
      <c r="K97" s="3" t="s">
        <v>100</v>
      </c>
      <c r="L97" s="2" t="s">
        <v>74</v>
      </c>
      <c r="M97" s="2" t="s">
        <v>75</v>
      </c>
      <c r="N97" s="2" t="s">
        <v>76</v>
      </c>
      <c r="O97" s="2" t="s">
        <v>77</v>
      </c>
    </row>
    <row r="98" spans="1:17" ht="25.15" customHeight="1" x14ac:dyDescent="0.25">
      <c r="A98" s="2" t="s">
        <v>103</v>
      </c>
      <c r="B98" s="2" t="s">
        <v>72</v>
      </c>
      <c r="C98" s="2" t="s">
        <v>293</v>
      </c>
      <c r="D98" s="2" t="s">
        <v>389</v>
      </c>
      <c r="E98" s="1" t="s">
        <v>459</v>
      </c>
      <c r="F98" s="1"/>
      <c r="G98" s="2">
        <f t="shared" si="7"/>
        <v>5</v>
      </c>
      <c r="H98" s="3" t="str">
        <f t="shared" si="9"/>
        <v>Vraagcode: BAK9300</v>
      </c>
      <c r="I98" s="3" t="str">
        <f t="shared" si="10"/>
        <v xml:space="preserve">Instructie: </v>
      </c>
      <c r="J98" s="3" t="s">
        <v>101</v>
      </c>
      <c r="K98" s="3" t="s">
        <v>100</v>
      </c>
      <c r="L98" s="2" t="s">
        <v>471</v>
      </c>
    </row>
    <row r="99" spans="1:17" ht="25.15" customHeight="1" x14ac:dyDescent="0.25">
      <c r="A99" s="2" t="s">
        <v>103</v>
      </c>
      <c r="B99" s="2" t="s">
        <v>72</v>
      </c>
      <c r="C99" s="2" t="s">
        <v>294</v>
      </c>
      <c r="D99" s="2" t="s">
        <v>390</v>
      </c>
      <c r="E99" s="1" t="s">
        <v>78</v>
      </c>
      <c r="F99" s="1"/>
      <c r="G99" s="2">
        <f t="shared" si="7"/>
        <v>10</v>
      </c>
      <c r="H99" s="3" t="str">
        <f t="shared" si="9"/>
        <v>Vraagcode: BAK9400</v>
      </c>
      <c r="I99" s="3" t="str">
        <f t="shared" si="10"/>
        <v xml:space="preserve">Instructie: </v>
      </c>
      <c r="J99" s="3" t="s">
        <v>101</v>
      </c>
      <c r="K99" s="3" t="s">
        <v>100</v>
      </c>
      <c r="L99" s="2" t="s">
        <v>79</v>
      </c>
      <c r="M99" s="2" t="s">
        <v>449</v>
      </c>
      <c r="N99" s="2" t="s">
        <v>80</v>
      </c>
      <c r="O99" s="2" t="s">
        <v>81</v>
      </c>
      <c r="P99" s="2" t="s">
        <v>7</v>
      </c>
      <c r="Q99" s="2" t="s">
        <v>77</v>
      </c>
    </row>
    <row r="100" spans="1:17" ht="25.15" customHeight="1" x14ac:dyDescent="0.25">
      <c r="A100" s="2" t="s">
        <v>103</v>
      </c>
      <c r="B100" s="2" t="s">
        <v>82</v>
      </c>
      <c r="C100" s="2" t="s">
        <v>454</v>
      </c>
      <c r="D100" s="2" t="s">
        <v>391</v>
      </c>
      <c r="E100" s="3" t="s">
        <v>83</v>
      </c>
      <c r="F100" s="3"/>
      <c r="G100" s="2">
        <f t="shared" si="7"/>
        <v>6</v>
      </c>
      <c r="H100" s="3" t="str">
        <f t="shared" si="9"/>
        <v>Vraagcode: BAN9500</v>
      </c>
      <c r="I100" s="3" t="str">
        <f t="shared" si="10"/>
        <v xml:space="preserve">Instructie: </v>
      </c>
      <c r="J100" s="3" t="s">
        <v>101</v>
      </c>
      <c r="K100" s="3" t="s">
        <v>100</v>
      </c>
      <c r="L100" s="2" t="s">
        <v>10</v>
      </c>
      <c r="M100" s="2" t="s">
        <v>9</v>
      </c>
    </row>
  </sheetData>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859E456F0D68E64FA8739A3C1BB85895" ma:contentTypeVersion="23" ma:contentTypeDescription="Een nieuw document maken." ma:contentTypeScope="" ma:versionID="02364c478e9bd3a6d37f7da1aafb9cb2">
  <xsd:schema xmlns:xsd="http://www.w3.org/2001/XMLSchema" xmlns:xs="http://www.w3.org/2001/XMLSchema" xmlns:p="http://schemas.microsoft.com/office/2006/metadata/properties" xmlns:ns2="f8787a3f-9b5e-4c45-a5cd-01b8e6a38312" xmlns:ns3="f60e1e4e-9f14-4b38-8b4a-7c12312fcced" xmlns:ns4="1678bb82-5317-4b8e-a825-7d6f7084c8f0" targetNamespace="http://schemas.microsoft.com/office/2006/metadata/properties" ma:root="true" ma:fieldsID="74b583dc9e88afaa1c9b459251418866" ns2:_="" ns3:_="" ns4:_="">
    <xsd:import namespace="f8787a3f-9b5e-4c45-a5cd-01b8e6a38312"/>
    <xsd:import namespace="f60e1e4e-9f14-4b38-8b4a-7c12312fcced"/>
    <xsd:import namespace="1678bb82-5317-4b8e-a825-7d6f7084c8f0"/>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element ref="ns2:SharingHintHash" minOccurs="0"/>
                <xsd:element ref="ns2:SharedWithDetails" minOccurs="0"/>
                <xsd:element ref="ns2:LastSharedByUser" minOccurs="0"/>
                <xsd:element ref="ns2: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87a3f-9b5e-4c45-a5cd-01b8e6a38312"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Hint-hash delen" ma:internalName="SharingHintHash" ma:readOnly="true">
      <xsd:simpleType>
        <xsd:restriction base="dms:Text"/>
      </xsd:simpleType>
    </xsd:element>
    <xsd:element name="SharedWithDetails" ma:index="13" nillable="true" ma:displayName="Gedeeld met details" ma:description="" ma:internalName="SharedWithDetails" ma:readOnly="true">
      <xsd:simpleType>
        <xsd:restriction base="dms:Note">
          <xsd:maxLength value="255"/>
        </xsd:restriction>
      </xsd:simpleType>
    </xsd:element>
    <xsd:element name="LastSharedByUser" ma:index="14" nillable="true" ma:displayName="Laatst gedeeld, per gebruiker" ma:description="" ma:internalName="LastSharedByUser" ma:readOnly="true">
      <xsd:simpleType>
        <xsd:restriction base="dms:Note">
          <xsd:maxLength value="255"/>
        </xsd:restriction>
      </xsd:simpleType>
    </xsd:element>
    <xsd:element name="LastSharedByTime" ma:index="15"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0e1e4e-9f14-4b38-8b4a-7c12312fcced"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2c8bf437-5ea7-4a70-83e8-e3bd08aa3eca}" ma:internalName="TaxCatchAll" ma:showField="CatchAllData" ma:web="f60e1e4e-9f14-4b38-8b4a-7c12312fcc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78bb82-5317-4b8e-a825-7d6f7084c8f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internalName="MediaServiceAutoTags"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Location" ma:index="21" nillable="true" ma:displayName="MediaServiceLocation" ma:internalName="MediaServiceLocatio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Afbeeldingtags" ma:readOnly="false" ma:fieldId="{5cf76f15-5ced-4ddc-b409-7134ff3c332f}" ma:taxonomyMulti="true" ma:sspId="a7237ab0-c086-4b4c-a5e4-1748a2539a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60e1e4e-9f14-4b38-8b4a-7c12312fcced" xsi:nil="true"/>
    <lcf76f155ced4ddcb4097134ff3c332f xmlns="1678bb82-5317-4b8e-a825-7d6f7084c8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8E0108-3797-44F3-AC92-E1CD1DBC3477}">
  <ds:schemaRefs>
    <ds:schemaRef ds:uri="http://schemas.microsoft.com/sharepoint/v3/contenttype/forms"/>
  </ds:schemaRefs>
</ds:datastoreItem>
</file>

<file path=customXml/itemProps2.xml><?xml version="1.0" encoding="utf-8"?>
<ds:datastoreItem xmlns:ds="http://schemas.openxmlformats.org/officeDocument/2006/customXml" ds:itemID="{64C14F22-79D4-4EB2-88CA-0EF006590259}">
  <ds:schemaRefs>
    <ds:schemaRef ds:uri="http://schemas.microsoft.com/sharepoint/events"/>
  </ds:schemaRefs>
</ds:datastoreItem>
</file>

<file path=customXml/itemProps3.xml><?xml version="1.0" encoding="utf-8"?>
<ds:datastoreItem xmlns:ds="http://schemas.openxmlformats.org/officeDocument/2006/customXml" ds:itemID="{4BB154FD-2620-4A0F-BA4C-1981D7CE78CE}"/>
</file>

<file path=customXml/itemProps4.xml><?xml version="1.0" encoding="utf-8"?>
<ds:datastoreItem xmlns:ds="http://schemas.openxmlformats.org/officeDocument/2006/customXml" ds:itemID="{2E724FB0-0C65-4CE7-A69B-9DBD26D49F01}">
  <ds:schemaRefs>
    <ds:schemaRef ds:uri="http://purl.org/dc/terms/"/>
    <ds:schemaRef ds:uri="4b293e5e-71d6-45a5-a9d7-5d0f061c60de"/>
    <ds:schemaRef ds:uri="http://schemas.openxmlformats.org/package/2006/metadata/core-properties"/>
    <ds:schemaRef ds:uri="http://schemas.microsoft.com/office/infopath/2007/PartnerControls"/>
    <ds:schemaRef ds:uri="f60e1e4e-9f14-4b38-8b4a-7c12312fcced"/>
    <ds:schemaRef ds:uri="http://purl.org/dc/elements/1.1/"/>
    <ds:schemaRef ds:uri="http://purl.org/dc/dcmitype/"/>
    <ds:schemaRef ds:uri="http://schemas.microsoft.com/office/2006/documentManagement/types"/>
    <ds:schemaRef ds:uri="ee675eb2-7f62-4c70-be7b-8a0b72730e3a"/>
    <ds:schemaRef ds:uri="81d570fa-2188-4c93-a7d8-fab55656f113"/>
    <ds:schemaRef ds:uri="http://schemas.microsoft.com/office/2006/metadata/properties"/>
    <ds:schemaRef ds:uri="http://www.w3.org/XML/1998/namespace"/>
    <ds:schemaRef ds:uri="98e67d65-e3f8-42c1-b21b-2e50d3ad5ce5"/>
    <ds:schemaRef ds:uri="1678bb82-5317-4b8e-a825-7d6f7084c8f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Nieuwe huurders</vt:lpstr>
      <vt:lpstr>Tabel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 van den Boorn</dc:creator>
  <cp:lastModifiedBy>Chantal Gibbs</cp:lastModifiedBy>
  <dcterms:created xsi:type="dcterms:W3CDTF">2021-10-18T06:48:22Z</dcterms:created>
  <dcterms:modified xsi:type="dcterms:W3CDTF">2026-01-13T13:30:24Z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0x010100859E456F0D68E64FA8739A3C1BB85895</vt:lpwstr>
  </property>
  <property fmtid="{D5CDD505-2E9C-101B-9397-08002B2CF9AE}" pid="3" name="MediaServiceImageTags">
    <vt:lpwstr/>
  </property>
</Properties>
</file>