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kwhcorp.sharepoint.com/bestanden/Documenten/Kwaliteitsbeleid ISO/8. Productgroepen/Inzicht/Huurdersonderzoek/2. Vragenlijsten/Zonder macro's/"/>
    </mc:Choice>
  </mc:AlternateContent>
  <xr:revisionPtr revIDLastSave="88" documentId="8_{8628E21B-A150-4599-A720-BDFFD6F53249}" xr6:coauthVersionLast="47" xr6:coauthVersionMax="47" xr10:uidLastSave="{6431DC58-06D5-4BDD-9336-7BFC64AC231A}"/>
  <workbookProtection workbookAlgorithmName="SHA-512" workbookHashValue="clkGp91JBDqZqy4D/B946guVGvHPuqUGf/zChAU/b8tznOmuUBXqpJBuHum7gbQ2c6iHXHreqrxBX5C11wBAQA==" workbookSaltValue="JD2PcWe1vCbxL/aFywbW/A==" workbookSpinCount="100000" lockStructure="1"/>
  <bookViews>
    <workbookView xWindow="-120" yWindow="-120" windowWidth="29040" windowHeight="15720" tabRatio="680" xr2:uid="{2D9BD156-F4CB-4CEB-A6C0-2831D0AB46E6}"/>
  </bookViews>
  <sheets>
    <sheet name="Grote onderhoudsprojecten" sheetId="2" r:id="rId1"/>
    <sheet name="Tabel" sheetId="3" state="hidden" r:id="rId2"/>
  </sheets>
  <definedNames>
    <definedName name="_xlnm._FilterDatabase" localSheetId="0" hidden="1">'Grote onderhoudsprojecten'!$C$9:$D$9</definedName>
    <definedName name="Antwoordlijst1">OFFSET(INDIRECT("Tabel!H"&amp;SUBSTITUTE(#REF!,"G","")+1),0,0,1,INDIRECT("Tabel!G"&amp;SUBSTITUTE(#REF!,"G","")+1))</definedName>
    <definedName name="Antwoordlijst2">OFFSET(INDIRECT("Tabel!H"&amp;SUBSTITUTE('Grote onderhoudsprojecten'!XFC1,"G","")+1),0,0,1,INDIRECT("Tabel!G"&amp;SUBSTITUTE('Grote onderhoudsprojecten'!XFC1,"G","")+1))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61" i="2" l="1"/>
  <c r="A162" i="2"/>
  <c r="A160" i="2"/>
  <c r="A147" i="2"/>
  <c r="A148" i="2"/>
  <c r="A152" i="2"/>
  <c r="A153" i="2"/>
  <c r="A154" i="2"/>
  <c r="A155" i="2"/>
  <c r="A137" i="2"/>
  <c r="A138" i="2"/>
  <c r="A139" i="2"/>
  <c r="A140" i="2"/>
  <c r="A141" i="2"/>
  <c r="A120" i="2"/>
  <c r="A121" i="2"/>
  <c r="A122" i="2"/>
  <c r="A123" i="2"/>
  <c r="A124" i="2"/>
  <c r="A125" i="2"/>
  <c r="A126" i="2"/>
  <c r="A127" i="2"/>
  <c r="A128" i="2"/>
  <c r="A129" i="2"/>
  <c r="A130" i="2"/>
  <c r="A119" i="2"/>
  <c r="A95" i="2"/>
  <c r="A96" i="2"/>
  <c r="A97" i="2"/>
  <c r="A98" i="2"/>
  <c r="A99" i="2"/>
  <c r="A100" i="2"/>
  <c r="A101" i="2"/>
  <c r="A102" i="2"/>
  <c r="A103" i="2"/>
  <c r="A105" i="2"/>
  <c r="A107" i="2"/>
  <c r="A108" i="2"/>
  <c r="A109" i="2"/>
  <c r="A110" i="2"/>
  <c r="A112" i="2"/>
  <c r="A114" i="2"/>
  <c r="A77" i="2"/>
  <c r="A78" i="2"/>
  <c r="A79" i="2"/>
  <c r="A80" i="2"/>
  <c r="A82" i="2"/>
  <c r="A84" i="2"/>
  <c r="A86" i="2"/>
  <c r="A54" i="2"/>
  <c r="A55" i="2"/>
  <c r="A56" i="2"/>
  <c r="A57" i="2"/>
  <c r="A58" i="2"/>
  <c r="A59" i="2"/>
  <c r="A60" i="2"/>
  <c r="A61" i="2"/>
  <c r="A62" i="2"/>
  <c r="A63" i="2"/>
  <c r="A64" i="2"/>
  <c r="A65" i="2"/>
  <c r="A66" i="2"/>
  <c r="A67" i="2"/>
  <c r="A68" i="2"/>
  <c r="A69" i="2"/>
  <c r="A70" i="2"/>
  <c r="A71" i="2"/>
  <c r="A53" i="2"/>
  <c r="A20" i="2"/>
  <c r="A21" i="2"/>
  <c r="A22" i="2"/>
  <c r="A23" i="2"/>
  <c r="A24" i="2"/>
  <c r="A25" i="2"/>
  <c r="A26" i="2"/>
  <c r="A27" i="2"/>
  <c r="A28" i="2"/>
  <c r="A29" i="2"/>
  <c r="A30" i="2"/>
  <c r="A31" i="2"/>
  <c r="A32" i="2"/>
  <c r="A33" i="2"/>
  <c r="A34" i="2"/>
  <c r="A35" i="2"/>
  <c r="A37" i="2"/>
  <c r="A38" i="2"/>
  <c r="A39" i="2"/>
  <c r="A40" i="2"/>
  <c r="A41" i="2"/>
  <c r="A42" i="2"/>
  <c r="A43" i="2"/>
  <c r="A44" i="2"/>
  <c r="A45" i="2"/>
  <c r="A47" i="2"/>
  <c r="A48" i="2"/>
  <c r="A145" i="2"/>
  <c r="H86" i="3" l="1"/>
  <c r="G86" i="3" s="1"/>
  <c r="I86" i="3"/>
  <c r="I48" i="3"/>
  <c r="H48" i="3"/>
  <c r="I42" i="3"/>
  <c r="H42" i="3"/>
  <c r="I36" i="3"/>
  <c r="G36" i="3" s="1"/>
  <c r="H36" i="3"/>
  <c r="H3" i="3"/>
  <c r="G3" i="3" s="1"/>
  <c r="I3" i="3"/>
  <c r="H4" i="3"/>
  <c r="I4" i="3"/>
  <c r="H5" i="3"/>
  <c r="I5" i="3"/>
  <c r="H6" i="3"/>
  <c r="I6" i="3"/>
  <c r="H7" i="3"/>
  <c r="I7" i="3"/>
  <c r="H8" i="3"/>
  <c r="G8" i="3" s="1"/>
  <c r="I8" i="3"/>
  <c r="H9" i="3"/>
  <c r="I9" i="3"/>
  <c r="H10" i="3"/>
  <c r="I10" i="3"/>
  <c r="H11" i="3"/>
  <c r="I11" i="3"/>
  <c r="H12" i="3"/>
  <c r="I12" i="3"/>
  <c r="H13" i="3"/>
  <c r="I13" i="3"/>
  <c r="H14" i="3"/>
  <c r="I14" i="3"/>
  <c r="H15" i="3"/>
  <c r="I15" i="3"/>
  <c r="H16" i="3"/>
  <c r="I16" i="3"/>
  <c r="H17" i="3"/>
  <c r="I17" i="3"/>
  <c r="H18" i="3"/>
  <c r="I18" i="3"/>
  <c r="H19" i="3"/>
  <c r="I19" i="3"/>
  <c r="H20" i="3"/>
  <c r="I20" i="3"/>
  <c r="H21" i="3"/>
  <c r="I21" i="3"/>
  <c r="H22" i="3"/>
  <c r="I22" i="3"/>
  <c r="H23" i="3"/>
  <c r="G23" i="3" s="1"/>
  <c r="I23" i="3"/>
  <c r="H24" i="3"/>
  <c r="I24" i="3"/>
  <c r="H25" i="3"/>
  <c r="I25" i="3"/>
  <c r="H26" i="3"/>
  <c r="I26" i="3"/>
  <c r="H27" i="3"/>
  <c r="I27" i="3"/>
  <c r="H28" i="3"/>
  <c r="I28" i="3"/>
  <c r="H29" i="3"/>
  <c r="I29" i="3"/>
  <c r="H30" i="3"/>
  <c r="I30" i="3"/>
  <c r="H31" i="3"/>
  <c r="I31" i="3"/>
  <c r="H32" i="3"/>
  <c r="I32" i="3"/>
  <c r="H33" i="3"/>
  <c r="I33" i="3"/>
  <c r="H34" i="3"/>
  <c r="I34" i="3"/>
  <c r="H35" i="3"/>
  <c r="I35" i="3"/>
  <c r="H37" i="3"/>
  <c r="I37" i="3"/>
  <c r="H38" i="3"/>
  <c r="I38" i="3"/>
  <c r="H39" i="3"/>
  <c r="I39" i="3"/>
  <c r="H40" i="3"/>
  <c r="I40" i="3"/>
  <c r="H41" i="3"/>
  <c r="I41" i="3"/>
  <c r="H43" i="3"/>
  <c r="I43" i="3"/>
  <c r="H44" i="3"/>
  <c r="I44" i="3"/>
  <c r="H45" i="3"/>
  <c r="I45" i="3"/>
  <c r="H46" i="3"/>
  <c r="I46" i="3"/>
  <c r="H47" i="3"/>
  <c r="I47" i="3"/>
  <c r="H49" i="3"/>
  <c r="I49" i="3"/>
  <c r="H50" i="3"/>
  <c r="I50" i="3"/>
  <c r="H51" i="3"/>
  <c r="I51" i="3"/>
  <c r="H52" i="3"/>
  <c r="I52" i="3"/>
  <c r="H53" i="3"/>
  <c r="I53" i="3"/>
  <c r="H54" i="3"/>
  <c r="I54" i="3"/>
  <c r="H55" i="3"/>
  <c r="I55" i="3"/>
  <c r="H56" i="3"/>
  <c r="I56" i="3"/>
  <c r="H57" i="3"/>
  <c r="I57" i="3"/>
  <c r="H58" i="3"/>
  <c r="I58" i="3"/>
  <c r="H59" i="3"/>
  <c r="I59" i="3"/>
  <c r="H60" i="3"/>
  <c r="I60" i="3"/>
  <c r="H61" i="3"/>
  <c r="I61" i="3"/>
  <c r="H62" i="3"/>
  <c r="I62" i="3"/>
  <c r="H63" i="3"/>
  <c r="I63" i="3"/>
  <c r="H64" i="3"/>
  <c r="I64" i="3"/>
  <c r="H65" i="3"/>
  <c r="I65" i="3"/>
  <c r="H66" i="3"/>
  <c r="I66" i="3"/>
  <c r="H67" i="3"/>
  <c r="I67" i="3"/>
  <c r="H68" i="3"/>
  <c r="I68" i="3"/>
  <c r="H69" i="3"/>
  <c r="I69" i="3"/>
  <c r="H70" i="3"/>
  <c r="I70" i="3"/>
  <c r="H71" i="3"/>
  <c r="I71" i="3"/>
  <c r="H72" i="3"/>
  <c r="I72" i="3"/>
  <c r="H73" i="3"/>
  <c r="I73" i="3"/>
  <c r="H74" i="3"/>
  <c r="I74" i="3"/>
  <c r="H75" i="3"/>
  <c r="I75" i="3"/>
  <c r="H76" i="3"/>
  <c r="I76" i="3"/>
  <c r="H77" i="3"/>
  <c r="I77" i="3"/>
  <c r="H78" i="3"/>
  <c r="I78" i="3"/>
  <c r="H79" i="3"/>
  <c r="I79" i="3"/>
  <c r="H80" i="3"/>
  <c r="I80" i="3"/>
  <c r="H81" i="3"/>
  <c r="I81" i="3"/>
  <c r="H82" i="3"/>
  <c r="I82" i="3"/>
  <c r="H83" i="3"/>
  <c r="I83" i="3"/>
  <c r="H84" i="3"/>
  <c r="I84" i="3"/>
  <c r="H85" i="3"/>
  <c r="I85" i="3"/>
  <c r="H87" i="3"/>
  <c r="I87" i="3"/>
  <c r="H88" i="3"/>
  <c r="I88" i="3"/>
  <c r="H89" i="3"/>
  <c r="I89" i="3"/>
  <c r="H90" i="3"/>
  <c r="I90" i="3"/>
  <c r="H91" i="3"/>
  <c r="I91" i="3"/>
  <c r="H92" i="3"/>
  <c r="I92" i="3"/>
  <c r="H93" i="3"/>
  <c r="I93" i="3"/>
  <c r="H94" i="3"/>
  <c r="I94" i="3"/>
  <c r="H95" i="3"/>
  <c r="I95" i="3"/>
  <c r="H96" i="3"/>
  <c r="I96" i="3"/>
  <c r="H97" i="3"/>
  <c r="I97" i="3"/>
  <c r="H98" i="3"/>
  <c r="I98" i="3"/>
  <c r="H99" i="3"/>
  <c r="I99" i="3"/>
  <c r="H100" i="3"/>
  <c r="I100" i="3"/>
  <c r="H101" i="3"/>
  <c r="I101" i="3"/>
  <c r="H102" i="3"/>
  <c r="I102" i="3"/>
  <c r="H103" i="3"/>
  <c r="I103" i="3"/>
  <c r="H104" i="3"/>
  <c r="I104" i="3"/>
  <c r="H105" i="3"/>
  <c r="I105" i="3"/>
  <c r="H106" i="3"/>
  <c r="I106" i="3"/>
  <c r="H107" i="3"/>
  <c r="I107" i="3"/>
  <c r="H108" i="3"/>
  <c r="I108" i="3"/>
  <c r="H109" i="3"/>
  <c r="I109" i="3"/>
  <c r="H110" i="3"/>
  <c r="I110" i="3"/>
  <c r="H111" i="3"/>
  <c r="I111" i="3"/>
  <c r="H112" i="3"/>
  <c r="I112" i="3"/>
  <c r="H113" i="3"/>
  <c r="I113" i="3"/>
  <c r="H114" i="3"/>
  <c r="I114" i="3"/>
  <c r="H115" i="3"/>
  <c r="I115" i="3"/>
  <c r="H116" i="3"/>
  <c r="I116" i="3"/>
  <c r="H117" i="3"/>
  <c r="I117" i="3"/>
  <c r="H118" i="3"/>
  <c r="I118" i="3"/>
  <c r="H119" i="3"/>
  <c r="I119" i="3"/>
  <c r="H120" i="3"/>
  <c r="I120" i="3"/>
  <c r="H121" i="3"/>
  <c r="I121" i="3"/>
  <c r="A17" i="2"/>
  <c r="A52" i="2"/>
  <c r="A75" i="2"/>
  <c r="A90" i="2"/>
  <c r="A118" i="2"/>
  <c r="A159" i="2"/>
  <c r="A11" i="2"/>
  <c r="A12" i="2" s="1"/>
  <c r="A13" i="2" s="1"/>
  <c r="G72" i="3" l="1"/>
  <c r="G68" i="3"/>
  <c r="G56" i="3"/>
  <c r="G29" i="3"/>
  <c r="G35" i="3"/>
  <c r="A18" i="2"/>
  <c r="A19" i="2" s="1"/>
  <c r="A36" i="2" s="1"/>
  <c r="A46" i="2" s="1"/>
  <c r="G5" i="3"/>
  <c r="G64" i="3"/>
  <c r="G60" i="3"/>
  <c r="G52" i="3"/>
  <c r="G48" i="3"/>
  <c r="G47" i="3"/>
  <c r="G42" i="3"/>
  <c r="G112" i="3"/>
  <c r="G108" i="3"/>
  <c r="G100" i="3"/>
  <c r="G88" i="3"/>
  <c r="G111" i="3"/>
  <c r="G103" i="3"/>
  <c r="G95" i="3"/>
  <c r="G87" i="3"/>
  <c r="G94" i="3"/>
  <c r="G90" i="3"/>
  <c r="G61" i="3"/>
  <c r="G57" i="3"/>
  <c r="G44" i="3"/>
  <c r="G34" i="3"/>
  <c r="G80" i="3"/>
  <c r="G43" i="3"/>
  <c r="G39" i="3"/>
  <c r="G117" i="3"/>
  <c r="G101" i="3"/>
  <c r="G97" i="3"/>
  <c r="G93" i="3"/>
  <c r="G89" i="3"/>
  <c r="G121" i="3"/>
  <c r="G113" i="3"/>
  <c r="G85" i="3"/>
  <c r="G75" i="3"/>
  <c r="G67" i="3"/>
  <c r="G63" i="3"/>
  <c r="G55" i="3"/>
  <c r="G51" i="3"/>
  <c r="G81" i="3"/>
  <c r="G82" i="3"/>
  <c r="G74" i="3"/>
  <c r="G70" i="3"/>
  <c r="G62" i="3"/>
  <c r="G45" i="3"/>
  <c r="G14" i="3"/>
  <c r="G38" i="3"/>
  <c r="G31" i="3"/>
  <c r="G30" i="3"/>
  <c r="G24" i="3"/>
  <c r="G15" i="3"/>
  <c r="G27" i="3"/>
  <c r="G11" i="3"/>
  <c r="G18" i="3"/>
  <c r="G21" i="3"/>
  <c r="G13" i="3"/>
  <c r="G78" i="3"/>
  <c r="G107" i="3"/>
  <c r="G105" i="3"/>
  <c r="G28" i="3"/>
  <c r="G19" i="3"/>
  <c r="G118" i="3"/>
  <c r="G109" i="3"/>
  <c r="G102" i="3"/>
  <c r="G98" i="3"/>
  <c r="G91" i="3"/>
  <c r="G83" i="3"/>
  <c r="G76" i="3"/>
  <c r="G69" i="3"/>
  <c r="G65" i="3"/>
  <c r="G58" i="3"/>
  <c r="G46" i="3"/>
  <c r="G16" i="3"/>
  <c r="G9" i="3"/>
  <c r="G120" i="3"/>
  <c r="G116" i="3"/>
  <c r="G79" i="3"/>
  <c r="G54" i="3"/>
  <c r="G50" i="3"/>
  <c r="G41" i="3"/>
  <c r="G37" i="3"/>
  <c r="G33" i="3"/>
  <c r="G26" i="3"/>
  <c r="G22" i="3"/>
  <c r="G12" i="3"/>
  <c r="G119" i="3"/>
  <c r="G115" i="3"/>
  <c r="G104" i="3"/>
  <c r="G71" i="3"/>
  <c r="G53" i="3"/>
  <c r="G49" i="3"/>
  <c r="G40" i="3"/>
  <c r="G32" i="3"/>
  <c r="G25" i="3"/>
  <c r="G4" i="3"/>
  <c r="G7" i="3"/>
  <c r="G114" i="3"/>
  <c r="G96" i="3"/>
  <c r="G110" i="3"/>
  <c r="G106" i="3"/>
  <c r="G99" i="3"/>
  <c r="G92" i="3"/>
  <c r="G84" i="3"/>
  <c r="G77" i="3"/>
  <c r="G73" i="3"/>
  <c r="G66" i="3"/>
  <c r="G59" i="3"/>
  <c r="G20" i="3"/>
  <c r="G17" i="3"/>
  <c r="G10" i="3"/>
  <c r="G6" i="3"/>
  <c r="A76" i="2" l="1"/>
  <c r="A81" i="2" l="1"/>
  <c r="H2" i="3"/>
  <c r="A83" i="2" l="1"/>
  <c r="I2" i="3"/>
  <c r="A85" i="2" l="1"/>
  <c r="G2" i="3"/>
  <c r="A91" i="2" l="1"/>
  <c r="A92" i="2" s="1"/>
  <c r="A93" i="2" s="1"/>
  <c r="A94" i="2" l="1"/>
  <c r="A104" i="2" s="1"/>
  <c r="A106" i="2" s="1"/>
  <c r="A111" i="2" s="1"/>
  <c r="A113" i="2" s="1"/>
  <c r="A135" i="2" s="1"/>
  <c r="A136" i="2" s="1"/>
  <c r="A146" i="2" s="1"/>
  <c r="A149" i="2" s="1"/>
  <c r="A150" i="2" s="1"/>
  <c r="A151" i="2" s="1"/>
  <c r="A163" i="2" s="1"/>
</calcChain>
</file>

<file path=xl/sharedStrings.xml><?xml version="1.0" encoding="utf-8"?>
<sst xmlns="http://schemas.openxmlformats.org/spreadsheetml/2006/main" count="1621" uniqueCount="572">
  <si>
    <t>Module</t>
  </si>
  <si>
    <t>Processtap</t>
  </si>
  <si>
    <t>Vraagcode</t>
  </si>
  <si>
    <t>Vraagtekst</t>
  </si>
  <si>
    <t>Instructie</t>
  </si>
  <si>
    <t>open</t>
  </si>
  <si>
    <t>iets anders: ______________________________</t>
  </si>
  <si>
    <t>dat weet ik niet</t>
  </si>
  <si>
    <t>nee</t>
  </si>
  <si>
    <t>ja</t>
  </si>
  <si>
    <t>Afspraak plannen</t>
  </si>
  <si>
    <t>Reparatie uitvoeren</t>
  </si>
  <si>
    <t>Hoe waarschijnlijk is het dat u positief praat over [naam corporatie] bij vrienden of familie?</t>
  </si>
  <si>
    <t>Ontevredenheid</t>
  </si>
  <si>
    <t>Achtergrondkenmerken</t>
  </si>
  <si>
    <t>vrouw</t>
  </si>
  <si>
    <t>man</t>
  </si>
  <si>
    <t>______________________________</t>
  </si>
  <si>
    <t>dat wil ik niet zeggen</t>
  </si>
  <si>
    <t>Met wie woont u in uw woning?</t>
  </si>
  <si>
    <t>ik woon alleen</t>
  </si>
  <si>
    <t>ik woon met mijn partner</t>
  </si>
  <si>
    <t>ik woon met mijn partner en kinderen</t>
  </si>
  <si>
    <t>KWH's keuze</t>
  </si>
  <si>
    <t>Bibliotheek</t>
  </si>
  <si>
    <t>Overig</t>
  </si>
  <si>
    <t>Kolom1</t>
  </si>
  <si>
    <t>Kolom2</t>
  </si>
  <si>
    <t>Kolom3</t>
  </si>
  <si>
    <t>Kolom12</t>
  </si>
  <si>
    <t>x</t>
  </si>
  <si>
    <t>Antwoordopties</t>
  </si>
  <si>
    <t>rapportcijfers</t>
  </si>
  <si>
    <t>Antwoordopties:</t>
  </si>
  <si>
    <t xml:space="preserve"> </t>
  </si>
  <si>
    <t>Kolom13</t>
  </si>
  <si>
    <t>Kolom14</t>
  </si>
  <si>
    <t>Kolom122</t>
  </si>
  <si>
    <t>Achtergrond</t>
  </si>
  <si>
    <t>Kolom4</t>
  </si>
  <si>
    <t>Kolom5</t>
  </si>
  <si>
    <t>Kolom6</t>
  </si>
  <si>
    <t>Algemeen</t>
  </si>
  <si>
    <t>Informatie vooraf</t>
  </si>
  <si>
    <t>Uitvoering</t>
  </si>
  <si>
    <t>Wat vond u van het contact met [naam corporatie]? Geef een rapportcijfer.</t>
  </si>
  <si>
    <t>Wat vond u van het contact met [naam aannemer]? Geef een rapportcijfer.</t>
  </si>
  <si>
    <t>Hoe vriendelijk waren de [functienaam] voor u? Geef een rapportcijfer.</t>
  </si>
  <si>
    <t>Hoe goed hebben de [functienaam] u geholpen? Geef een rapportcijfer.</t>
  </si>
  <si>
    <t>Hoe goed hebben de [functienaam] u uitgelegd wat ze gingen doen? Geef een rapportcijfer.</t>
  </si>
  <si>
    <t>Waarover heeft u contact gehad?</t>
  </si>
  <si>
    <t>Wat vindt u van de manier waarop ze het hebben opgelost? Geef een rapportcijfer.</t>
  </si>
  <si>
    <t>ik heb geen uitleg gekregen</t>
  </si>
  <si>
    <t>nee, en dat vond ik vervelend</t>
  </si>
  <si>
    <t>ja, met [naam corporatie]</t>
  </si>
  <si>
    <t>ja, er waren dingen niet goed en dat hebben ze opgelost</t>
  </si>
  <si>
    <t>ja, er waren dingen niet goed en dat hebben ze niet helemaal opgelost</t>
  </si>
  <si>
    <t>nee, alles was goed</t>
  </si>
  <si>
    <t>ja, maar dat wist ik van tevoren</t>
  </si>
  <si>
    <t>ja, en dat had ik niet verwacht</t>
  </si>
  <si>
    <t>nee, ik heb geen last gehad</t>
  </si>
  <si>
    <t>dat ik van tevoren precies weet wat er gaat gebeuren</t>
  </si>
  <si>
    <t>dat de [functienaam] netjes werken</t>
  </si>
  <si>
    <t>dat ik weet aan wie ik mijn vragen kan stellen</t>
  </si>
  <si>
    <t>In de vragenlijst staan diverse iconen bij vragen. Deze hebben de volgende betekenis:</t>
  </si>
  <si>
    <t>Betekenis icoontjes in de vragenlijst</t>
  </si>
  <si>
    <t>Grote onderhoudsprojecten</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</si>
  <si>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</si>
  <si>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</si>
  <si>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</si>
  <si>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</si>
  <si>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</si>
  <si>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</si>
  <si>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</si>
  <si>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</si>
  <si>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</si>
  <si>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</si>
  <si>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</si>
  <si>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</si>
  <si>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</si>
  <si>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</si>
  <si>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</si>
  <si>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</si>
  <si>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</si>
  <si>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</si>
  <si>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</si>
  <si>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</si>
  <si>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</si>
  <si>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</si>
  <si>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</si>
  <si>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</si>
  <si>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</si>
  <si>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</si>
  <si>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</si>
  <si>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</si>
  <si>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</si>
  <si>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</si>
  <si>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</si>
  <si>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</si>
  <si>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</si>
  <si>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</si>
  <si>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</si>
  <si>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</si>
  <si>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</si>
  <si>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</si>
  <si>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</si>
  <si>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</si>
  <si>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</si>
  <si>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</si>
  <si>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G43</t>
  </si>
  <si>
    <t>G44</t>
  </si>
  <si>
    <t>G45</t>
  </si>
  <si>
    <t>G46</t>
  </si>
  <si>
    <t>G47</t>
  </si>
  <si>
    <t>G48</t>
  </si>
  <si>
    <t>G49</t>
  </si>
  <si>
    <t>G50</t>
  </si>
  <si>
    <t>G51</t>
  </si>
  <si>
    <t>G52</t>
  </si>
  <si>
    <t>G53</t>
  </si>
  <si>
    <t>G54</t>
  </si>
  <si>
    <t>G55</t>
  </si>
  <si>
    <t>G56</t>
  </si>
  <si>
    <t>G57</t>
  </si>
  <si>
    <t>G58</t>
  </si>
  <si>
    <t>G59</t>
  </si>
  <si>
    <t>G60</t>
  </si>
  <si>
    <t>G61</t>
  </si>
  <si>
    <t>G62</t>
  </si>
  <si>
    <t>G63</t>
  </si>
  <si>
    <t>G64</t>
  </si>
  <si>
    <t>G65</t>
  </si>
  <si>
    <t>G66</t>
  </si>
  <si>
    <t>G67</t>
  </si>
  <si>
    <t>G68</t>
  </si>
  <si>
    <t>G69</t>
  </si>
  <si>
    <t>G70</t>
  </si>
  <si>
    <t>G71</t>
  </si>
  <si>
    <t>G72</t>
  </si>
  <si>
    <t>G73</t>
  </si>
  <si>
    <t>G74</t>
  </si>
  <si>
    <t>G75</t>
  </si>
  <si>
    <t>Keuzemogelijkheden</t>
  </si>
  <si>
    <t>Communicatie / Contact tijdens werkzaamheden</t>
  </si>
  <si>
    <t>Waarom geeft u een [inlezen antwoord GOAL0100]?</t>
  </si>
  <si>
    <t>G76</t>
  </si>
  <si>
    <t>G77</t>
  </si>
  <si>
    <t>G78</t>
  </si>
  <si>
    <t>G79</t>
  </si>
  <si>
    <t>G80</t>
  </si>
  <si>
    <t>G81</t>
  </si>
  <si>
    <t>G82</t>
  </si>
  <si>
    <t>G83</t>
  </si>
  <si>
    <t>G84</t>
  </si>
  <si>
    <t>G85</t>
  </si>
  <si>
    <t>G86</t>
  </si>
  <si>
    <t>G87</t>
  </si>
  <si>
    <t>G88</t>
  </si>
  <si>
    <t>G89</t>
  </si>
  <si>
    <t>G90</t>
  </si>
  <si>
    <t>G91</t>
  </si>
  <si>
    <t>G92</t>
  </si>
  <si>
    <t>G93</t>
  </si>
  <si>
    <t>G94</t>
  </si>
  <si>
    <t>G95</t>
  </si>
  <si>
    <t>G96</t>
  </si>
  <si>
    <t>G97</t>
  </si>
  <si>
    <t>G98</t>
  </si>
  <si>
    <t>G99</t>
  </si>
  <si>
    <t>G100</t>
  </si>
  <si>
    <t>G101</t>
  </si>
  <si>
    <t>G102</t>
  </si>
  <si>
    <t>G103</t>
  </si>
  <si>
    <t>G104</t>
  </si>
  <si>
    <t>G105</t>
  </si>
  <si>
    <t>G106</t>
  </si>
  <si>
    <t>G107</t>
  </si>
  <si>
    <t>G108</t>
  </si>
  <si>
    <t>G109</t>
  </si>
  <si>
    <t>G110</t>
  </si>
  <si>
    <t>G111</t>
  </si>
  <si>
    <t>G112</t>
  </si>
  <si>
    <t>G113</t>
  </si>
  <si>
    <t>G114</t>
  </si>
  <si>
    <t>G115</t>
  </si>
  <si>
    <t>G116</t>
  </si>
  <si>
    <t>Hoe heeft u in het begin informatie gekregen over de werkzaamheden?</t>
  </si>
  <si>
    <t>ik heb een e-mail gehad</t>
  </si>
  <si>
    <t>ik heb een brief gehad</t>
  </si>
  <si>
    <t>ik heb een informatiefolder gehad</t>
  </si>
  <si>
    <t>ik ben naar een informatieavond geweest</t>
  </si>
  <si>
    <t>Vond u de informatie duidelijk? Geef een rapportcijfer.</t>
  </si>
  <si>
    <t>Wat was niet duidelijk aan deze informatie?</t>
  </si>
  <si>
    <t>Vond u de informatie in de e-mail duidelijk? Geef een rapportcijfer.</t>
  </si>
  <si>
    <t>Wordt alleen gesteld aan de huurders die bij GOIV0400 een 6 of lager geven.</t>
  </si>
  <si>
    <t>Wordt alleen gesteld aan huurders die bij GOIV0300 aangeven dat ze informatie via e-mail  hebben gekregen.</t>
  </si>
  <si>
    <t>Wat was niet duidelijk aan de informatie in de e-mail?</t>
  </si>
  <si>
    <t>Wordt alleen gesteld aan de huurders die bij GOIV0600 een 6 of lager geven.</t>
  </si>
  <si>
    <t>Vond u de informatie in de brief duidelijk? Geef een rapportcijfer.</t>
  </si>
  <si>
    <t>Wat was niet duidelijk aan de informatie in de brief?</t>
  </si>
  <si>
    <t>Wordt alleen gesteld aan de huurders die bij GIV0800 een 6 of lager geven.</t>
  </si>
  <si>
    <t>Vond u de informatie in de informatiefolder duidelijk? Geef een rapportcijfer.</t>
  </si>
  <si>
    <t>Wat was niet duidelijk aan de informatie in de informatiefolder?</t>
  </si>
  <si>
    <t>U bent door een medewerker van [naam corporatie], of de aannemer gebeld. Vond u de informatie die u kreeg duidelijk? Geef een rapportcijfer.</t>
  </si>
  <si>
    <t>Wat was niet duidelijk aan de informatie die u van de medewerker, of de aannemer kreeg?</t>
  </si>
  <si>
    <t>Een medewerker van [naam corporatie], of de aannemer is bij u thuis geweest. Vond u de informatie die u kreeg duidelijk? Geef een rapportcijfer.</t>
  </si>
  <si>
    <t>U bent naar een informatieavond geweest. Vond u de informatie die u kreeg duidelijk? Geef een rapportcijfer.</t>
  </si>
  <si>
    <t>Wat was niet duidelijk aan de informatie die u op de informatieavond kreeg?</t>
  </si>
  <si>
    <t>Heeft u de informatie over de werkzaamheden op tijd gekregen?</t>
  </si>
  <si>
    <t>Hoe lang van tevoren wilt u iets horen als ze dit soort werkzaamheden gaan doen?</t>
  </si>
  <si>
    <t>2 maanden of meer voordat ze beginnen met de werkzaamheden</t>
  </si>
  <si>
    <t>1 tot 2 maanden voordat ze beginnen met de werkzaamheden</t>
  </si>
  <si>
    <t>2 tot 4 weken voordat ze beginnen met de werkzaamheden</t>
  </si>
  <si>
    <t>1 tot 2 weken voordat ze beginnen met de werkzaamheden</t>
  </si>
  <si>
    <t>Hoe krijgt u het liefst informatie over werkzaamheden aan uw woning?</t>
  </si>
  <si>
    <t>ik krijg het liefst een e-mail</t>
  </si>
  <si>
    <t>ik krijg het liefst een brief</t>
  </si>
  <si>
    <t>ik ga het liefst naar een informatieavond</t>
  </si>
  <si>
    <t>Wat vond u van dit contact? Geef een rapportcijfer.</t>
  </si>
  <si>
    <t>Hoe goed heeft [naam corporatie] of de aannemer naar uw vragen geluisterd? Geef een rapportcijfer.</t>
  </si>
  <si>
    <t>ja, en dat heb ik ook gedaan</t>
  </si>
  <si>
    <t>ja, maar dat heb ik niet gedaan</t>
  </si>
  <si>
    <t xml:space="preserve">nee </t>
  </si>
  <si>
    <t>Wist u wat u kon verwachten toen de werkzaamheden begonnen? Hoe duidelijk was dat voor u? Geef een rapportcijfer.</t>
  </si>
  <si>
    <t>Welke tips heeft u voor [naam corporatie], of de aannemer om de informatie over de werkzaamheden te verbeteren?</t>
  </si>
  <si>
    <r>
      <t xml:space="preserve">Welk rapportcijfer geeft u voor de dienstverlening van [naam corporatie] bij de werkzaamheden  die zijn uitgevoerd? 
</t>
    </r>
    <r>
      <rPr>
        <sz val="10"/>
        <color theme="3"/>
        <rFont val="Arial"/>
        <family val="2"/>
      </rPr>
      <t xml:space="preserve">Of als onderhoud is uitbesteed: </t>
    </r>
    <r>
      <rPr>
        <b/>
        <sz val="10"/>
        <color theme="3"/>
        <rFont val="Arial"/>
        <family val="2"/>
      </rPr>
      <t xml:space="preserve">
Welk rapportcijfer geeft u voor de dienstverlening van de aannemer bij de werkzaamheden die in opdracht van [naam corporatie] zijn uitgevoerd?</t>
    </r>
  </si>
  <si>
    <t>ja, ik ben bij [naam corporatie] geweest</t>
  </si>
  <si>
    <t>ja, ik ben in een keukenwinkel geweest</t>
  </si>
  <si>
    <t>Wat vond u van het bezoek aan [naam corporatie / de keukenwinkel]? Geef een rapportcijfer.</t>
  </si>
  <si>
    <t>Waarom geeft u een [inlezen antwoord GKE3800]?</t>
  </si>
  <si>
    <t>Wat vond u van de keuzes die u had? Geef een rapportcijfer</t>
  </si>
  <si>
    <t>Uw badkamer is vernieuwd. Heeft u zelf uw badkamer mogen uitzoeken?</t>
  </si>
  <si>
    <t>ja, ik ben in een winkel geweest</t>
  </si>
  <si>
    <t>Wat vond u van het bezoek aan [naam corporatie / de winkel]? Geef een rapportcijfer.</t>
  </si>
  <si>
    <t>Waarom geeft u een [inlezen antwoord GKE4100]?</t>
  </si>
  <si>
    <t>Kreeg u genoeg informatie tijdens de werkzaamheden?</t>
  </si>
  <si>
    <t>nee, want: …</t>
  </si>
  <si>
    <t>Wist u aan wie u vragen kon stellen over de werkzaamheden?</t>
  </si>
  <si>
    <t>Toen ze bezig waren met de werkzaamheden. Was er toen een vast contactpersoon aan wie u vragen kon stellen?</t>
  </si>
  <si>
    <t>ja, en ik heb ook contact gehad met deze persoon</t>
  </si>
  <si>
    <t>ja, maar ik heb geen contact gehad met deze persoon</t>
  </si>
  <si>
    <t>Wat vond u van het contact met deze persoon? Geef een rapportcijfer.</t>
  </si>
  <si>
    <t xml:space="preserve">Heeft u contact gehad met [naam corporatie] of met [naam aannemer] tijdens de werkzaamheden? </t>
  </si>
  <si>
    <t>Waarom geeft u een [inlezen antwoord GCT5900]?</t>
  </si>
  <si>
    <t>Zijn de werkzaamheden op de afgesproken datum gestart?</t>
  </si>
  <si>
    <t>Heeft [naam corporatie] of de aannemer u laten weten dat de werkzaamheden later gingen starten?</t>
  </si>
  <si>
    <t xml:space="preserve">nee, maar dat maakte mij niet uit </t>
  </si>
  <si>
    <t xml:space="preserve">Wat vindt u van de [functienaam] die de werkzaamheden hebben gedaan? Geef een rapportcijfer. </t>
  </si>
  <si>
    <t>Waarom geeft u een [inlezen antwoord GUI6800]?</t>
  </si>
  <si>
    <t>Waarom geeft u een [inlezen antwoord GUI7000]?</t>
  </si>
  <si>
    <t>Hoe goed hebben [functienaam] de werkzaamheden uitgevoerd? Geef een rapportcijfer.</t>
  </si>
  <si>
    <t>Waarom geeft u een [inlezen antwoord GUI7400]?</t>
  </si>
  <si>
    <t>Hebben de [functienaam] uw woning steeds netjes achtergelaten?</t>
  </si>
  <si>
    <t>ja, altijd</t>
  </si>
  <si>
    <t>ja, meestal wel</t>
  </si>
  <si>
    <t>Wat vond u van deze voorzieningen?</t>
  </si>
  <si>
    <t>Heeft u voorzieningen gemist?</t>
  </si>
  <si>
    <t>ja, namelijk: …</t>
  </si>
  <si>
    <t>Welk rapportcijfer geeft u voor het resultaat van de werkzaamheden?</t>
  </si>
  <si>
    <t>Toen de werkzaamheden klaar waren. Heeft u toen uitleg gehad over de aanpassingen die zijn gedaan?</t>
  </si>
  <si>
    <t>ja, ik heb in een gesprek uitleg gekregen</t>
  </si>
  <si>
    <r>
      <t xml:space="preserve">ja, ik heb </t>
    </r>
    <r>
      <rPr>
        <sz val="10"/>
        <color theme="1"/>
        <rFont val="Calibri"/>
        <family val="2"/>
        <scheme val="minor"/>
      </rPr>
      <t xml:space="preserve">een boekje met gebruikersinformatie </t>
    </r>
    <r>
      <rPr>
        <sz val="10"/>
        <color rgb="FF000000"/>
        <rFont val="Calibri"/>
        <family val="2"/>
        <scheme val="minor"/>
      </rPr>
      <t>gehad</t>
    </r>
  </si>
  <si>
    <t>ja, iets anders: …</t>
  </si>
  <si>
    <t>nee, ik heb geen uitleg gehad maar dat had ik wel gewild</t>
  </si>
  <si>
    <t>nee, ik heb geen uitleg gehad en dat was ook niet nodig</t>
  </si>
  <si>
    <t>Waar had u uitleg over willen hebben?</t>
  </si>
  <si>
    <t>Hoe duidelijk vond u de informatie die u heeft gekregen? Geef een rapportcijfer.</t>
  </si>
  <si>
    <t>Heeft u informatie gemist?</t>
  </si>
  <si>
    <t>U heeft in een gesprek uitleg gekregen over de aanpassingen. Hoe duidelijk vond u de informatie die u tijdens dit gesprek heeft gekregen? Geef een rapportcijfer.</t>
  </si>
  <si>
    <t>U heeft een boekje met gebruikersinformatie gehad over de aanpassingen. Hoe duidelijk vond u de informatie die u in dit boekje? Geef een rapportcijfer.</t>
  </si>
  <si>
    <t>nee, want…</t>
  </si>
  <si>
    <t>Was er nog iets niet goed nadat de werkzaamheden klaar waren?</t>
  </si>
  <si>
    <t xml:space="preserve">dat weet ik niet </t>
  </si>
  <si>
    <t>Heeft [naam corporatie] of de aannemer nog contact met u opgenomen, nadat de werkzaamheden klaar waren?</t>
  </si>
  <si>
    <t>Wat vond u van dit contact met [naam corporatie] of de aannemer? Geef een rapportcijfer.</t>
  </si>
  <si>
    <t>Had u het fijn gevonden als [naam corporatie] of de aannemer contact met u had opgenomen?</t>
  </si>
  <si>
    <t>Heeft u last gehad van de werkzaamheden?</t>
  </si>
  <si>
    <t>Had [naam corporatie] of de aannemer iets kunnen doen waardoor u minder last had gehad van de werkzaamheden?</t>
  </si>
  <si>
    <t>Welk rapportcijfer gaf u voor uw woning voor de werkzaamheden?</t>
  </si>
  <si>
    <t>Welk rapportcijfer geeft u voor uw woning nu, na de werkzaamheden?</t>
  </si>
  <si>
    <t>Waarom geeft u deze rapportcijfers?</t>
  </si>
  <si>
    <t>Welke tips heeft u voor [naam corporatie] als ze dit soort werkzaamheden uitvoeren?</t>
  </si>
  <si>
    <t>Wat vindt u het belangrijkste bij dit soort werkzaamheden?</t>
  </si>
  <si>
    <t>dat ik tijdens de werkzaamheden precies weet wat er gebeurt</t>
  </si>
  <si>
    <t>dat het resultaat van de werkzaamheden goed is</t>
  </si>
  <si>
    <t>dat ik van tevoren weet hoeveel last ik zal hebben van de werkzaamheden</t>
  </si>
  <si>
    <t>dat ze de werkzaamheden doen op een moment dat mij goed uitkomt</t>
  </si>
  <si>
    <t>dat ze mij laat weten wat ik moet doen voordat de werkzaamheden beginnen</t>
  </si>
  <si>
    <t>Wat vindt u belangrijk bij dit soort werkzaamheden?</t>
  </si>
  <si>
    <t xml:space="preserve">0 – zeer onwaarschijnlijk </t>
  </si>
  <si>
    <t>10 – zeer waarschijnlijk</t>
  </si>
  <si>
    <t>Ik ben..</t>
  </si>
  <si>
    <t>Hoe oud bent u?</t>
  </si>
  <si>
    <t>ik woon met mijn kinderen</t>
  </si>
  <si>
    <r>
      <t xml:space="preserve">iets anders: </t>
    </r>
    <r>
      <rPr>
        <sz val="10"/>
        <color rgb="FFBFBFBF"/>
        <rFont val="Calibri"/>
        <family val="2"/>
        <scheme val="minor"/>
      </rPr>
      <t>______________________________</t>
    </r>
  </si>
  <si>
    <t xml:space="preserve">We gebruiken uw antwoorden, maar niet uw naam. Niemand kan zien welke antwoorden u hebt gegeven. U kan ons wel toestemming geven om uw naam, adres, telefoonnummer en e-mailadres samen met uw antwoorden aan [naam corporatie] en [naam aannemer] te geven. [Naam corporatie] en [naam aannemer] vinden dat fijn. Ze kunnen u dan vragen stellen die helpen hun werk beter te doen. Wilt u daarom de vraag die hieronder staat beantwoorden?
Vindt u het goed als wij uw naam, telefoonnummer en e-mailadres samen met uw antwoorden aan [naam corporatie] en [naam aannemer] geven? </t>
  </si>
  <si>
    <t>Communicatie / contact tijdens werkzaamheden</t>
  </si>
  <si>
    <t>ik heb geen informatie gekregen</t>
  </si>
  <si>
    <t>ik krijg het liefst een informatiefolder</t>
  </si>
  <si>
    <t>dat weet ik niet meer</t>
  </si>
  <si>
    <t>Waarom geeft u een [inlezen antwoord GIV2400]</t>
  </si>
  <si>
    <t>Waarom geeft u een [inlezen antwoord GIV2600]</t>
  </si>
  <si>
    <t>Waarom geeft u een [inlezen antwoord GIV2900]?</t>
  </si>
  <si>
    <t>Waarom geeft u een [inlezen antwoord GIV3100]?</t>
  </si>
  <si>
    <t>Waarom geeft u een [inlezen antwoord GKE3600]?</t>
  </si>
  <si>
    <t>Waarom geeft u een [inlezen antwoord GKE4300]?</t>
  </si>
  <si>
    <t>Waarom geeft u een [inlezen antwoord GKE4600]?</t>
  </si>
  <si>
    <t>Waarom geeft u een [inlezen antwoord GCT5300]?</t>
  </si>
  <si>
    <t>Waarom geeft u een [inlezen antwoord GCT5700]?</t>
  </si>
  <si>
    <t>Zijn de werkzaamheden [als GUI6100 = gekozen: verder] volgens planning uitgevoerd?</t>
  </si>
  <si>
    <t>Waarom geeft u een [inlezen antwoord GUI6400]?</t>
  </si>
  <si>
    <t>Waarom geeft u een [inlezen antwoord GUI6600]?</t>
  </si>
  <si>
    <t>Waarom geeft u een [inlezen antwoord GUI7200]</t>
  </si>
  <si>
    <t>Wist u steeds wat u van de werkzaamheden kon verwachten? Hoe duidelijk was dat voor u? Geef een rapportcijfer.</t>
  </si>
  <si>
    <t>Waarom geeft u een [inlezen antwoord GUI7800]?</t>
  </si>
  <si>
    <t>Waarom geeft u een [inlezen antwoord GOP8600]?</t>
  </si>
  <si>
    <t>Waarom geeft u een [inlezen antwoord GOP8900]?</t>
  </si>
  <si>
    <t>Waarom geeft u een [inlezen antwoord GOP9200]?</t>
  </si>
  <si>
    <t>er zijn geen nieuwe systemen in mijn woning gekomen</t>
  </si>
  <si>
    <t>ja, ik had graag contact willen hebben over: ….</t>
  </si>
  <si>
    <t>Waren er genoeg mogelijkheden om vragen te stellen voordat de werkzaamheden begonnen?</t>
  </si>
  <si>
    <t>Voordat de werkzaamheden begonnen. Heeft u toen zelf contact opgenomen met [naam corporatie] of de aannemer omdat u vragen had?</t>
  </si>
  <si>
    <t>Voordat de werkzaamheden begonnen. Heeft u hierover kunnen meedenken en meepraten?</t>
  </si>
  <si>
    <t>Hoe ging het meedenken en meepraten? Geef een rapportcijfer.</t>
  </si>
  <si>
    <t>Was het voor u duidelijk welke werkzaamheden verplicht waren en welke niet?</t>
  </si>
  <si>
    <t>een beetje, want: ….</t>
  </si>
  <si>
    <t>alles was verplicht</t>
  </si>
  <si>
    <t>Waren er tijdens de werkzaamheden extra voorzieningen die u kon gebruiken?
Het gaat bijvoorbeeld om een stilteruimte, een ruimte waar bewoners elkaar konden ontmoeten, een tijdelijke wc of douche.</t>
  </si>
  <si>
    <t>ja, en daar heb ik ook gebruik van gemaakt</t>
  </si>
  <si>
    <t>ja, maar daar heb ik geen gebruik van gemaakt</t>
  </si>
  <si>
    <t>nee, er waren geen extra voorzieningen</t>
  </si>
  <si>
    <t>Is het duidelijk hoe de nieuwe systemen in uw woning werken?
Bijvoorbeeld het nieuwe systeem voor de ventilatie, de warmtepomp, zonneboiler of de zonnepanelen.</t>
  </si>
  <si>
    <t>Nu de werkzaamheden klaar zijn. Is het resultaat het waard dat u last heeft gehad van de werkzaamheden?</t>
  </si>
  <si>
    <r>
      <t xml:space="preserve">Waren er tijdens de werkzaamheden extra voorzieningen die u kon gebruiken?
</t>
    </r>
    <r>
      <rPr>
        <sz val="10"/>
        <color theme="3"/>
        <rFont val="Arial"/>
        <family val="2"/>
      </rPr>
      <t>Het gaat bijvoorbeeld om een stilteruimte, een ruimte waar bewoners elkaar konden ontmoeten, een tijdelijke wc of douche.</t>
    </r>
  </si>
  <si>
    <r>
      <t xml:space="preserve">Is het duidelijk hoe de nieuwe systemen in uw woning werken?
</t>
    </r>
    <r>
      <rPr>
        <sz val="10"/>
        <color theme="3"/>
        <rFont val="Arial"/>
        <family val="2"/>
      </rPr>
      <t>Bijvoorbeeld het nieuwe systeem voor de ventilatie, de warmtepomp, zonneboiler of de zonnepanelen.</t>
    </r>
  </si>
  <si>
    <r>
      <t xml:space="preserve">Hoe heeft u in het begin informatie gekregen over de werkzaamheden?
</t>
    </r>
    <r>
      <rPr>
        <sz val="10"/>
        <color theme="3"/>
        <rFont val="Arial"/>
        <family val="2"/>
      </rPr>
      <t>U kunt meer antwoorden kiezen.</t>
    </r>
  </si>
  <si>
    <t>dat ze zich aan de afspraken houden</t>
  </si>
  <si>
    <t>U heeft een boekje met gebruikersinformatie gehad over de aanpassingen. Hoe duidelijk vond u de informatie in dit boekje? Geef een rapportcijfer.</t>
  </si>
  <si>
    <t>Waarom geeft u een [inlezen antwoord GKE4800]?</t>
  </si>
  <si>
    <t>ik ben door een medewerker van [naam corporatie] en/of [naam aannemer] gebeld</t>
  </si>
  <si>
    <t>een medewerker van [naam corporatie] en/of [naam aannemer] is bij mij thuis geweest</t>
  </si>
  <si>
    <t>U bent door een medewerker van [naam corporatie] en/of [naam aannemer] gebeld. Vond u de informatie die u kreeg duidelijk? Geef een rapportcijfer.</t>
  </si>
  <si>
    <t>Wat was niet duidelijk aan de informatie die u van de medewerker kreeg?</t>
  </si>
  <si>
    <t>Een medewerker van [naam corporatie] en/of [naam aannemer] is bij u thuis geweest. Vond u de informatie die u kreeg duidelijk? Geef een rapportcijfer.</t>
  </si>
  <si>
    <t>ik heb het liefst dat een medewerker van [naam corporatie] en/of [naam aannemer] mij belt</t>
  </si>
  <si>
    <t>ik heb het liefst dat een medewerker van [naam corporatie] en/of [naam aannemer] bij mij thuis langskomt</t>
  </si>
  <si>
    <t>Voordat de werkzaamheden begonnen. Heeft u toen zelf contact opgenomen met [naam corporatie] of [naam aannemer] omdat u vragen had?</t>
  </si>
  <si>
    <t>ja, met [naam aannemer]</t>
  </si>
  <si>
    <t>ja, met [naam corporatie] en [naam aannemer]</t>
  </si>
  <si>
    <t>ja, maar ik weet niet meer of het met [naam corporatie] of [naam aannemer] was</t>
  </si>
  <si>
    <t>Hoe goed is er naar uw vragen geluisterd? Geef een rapportcijfer.</t>
  </si>
  <si>
    <t>VraaGOcode_desan</t>
  </si>
  <si>
    <t>GOAL0100</t>
  </si>
  <si>
    <t>GOAL0200</t>
  </si>
  <si>
    <t>GOIV0300</t>
  </si>
  <si>
    <t>GOIV0400</t>
  </si>
  <si>
    <t>GOIV0500</t>
  </si>
  <si>
    <t>GOIV0600</t>
  </si>
  <si>
    <t>GOIV0700</t>
  </si>
  <si>
    <t>GOIV0800</t>
  </si>
  <si>
    <t>GOIV0900</t>
  </si>
  <si>
    <t>GOIV1000</t>
  </si>
  <si>
    <t>GOIV1100</t>
  </si>
  <si>
    <t>GOIV1200</t>
  </si>
  <si>
    <t>GOIV1300</t>
  </si>
  <si>
    <t>GOIV1400</t>
  </si>
  <si>
    <t>GOIV1500</t>
  </si>
  <si>
    <t>GOIV1600</t>
  </si>
  <si>
    <t>GOIV1700</t>
  </si>
  <si>
    <t>GOIV1800</t>
  </si>
  <si>
    <t>GOIV1900</t>
  </si>
  <si>
    <t>GOIV2000</t>
  </si>
  <si>
    <t>GOIV2100</t>
  </si>
  <si>
    <t>GOIV2200</t>
  </si>
  <si>
    <t>GOIV2300</t>
  </si>
  <si>
    <t>GOIV2400</t>
  </si>
  <si>
    <t>GOIV2500</t>
  </si>
  <si>
    <t>GOIV2600</t>
  </si>
  <si>
    <t>GOIV2700</t>
  </si>
  <si>
    <t>GOIV2800</t>
  </si>
  <si>
    <t>GOIV2900</t>
  </si>
  <si>
    <t>GOIV3000</t>
  </si>
  <si>
    <t>GOIV3100</t>
  </si>
  <si>
    <t>GOIV3200</t>
  </si>
  <si>
    <t>GOKE3300</t>
  </si>
  <si>
    <t>GOKE3400</t>
  </si>
  <si>
    <t>GOKE3500</t>
  </si>
  <si>
    <t>GOKE3600</t>
  </si>
  <si>
    <t>GOKE3700</t>
  </si>
  <si>
    <t>GOKE3800</t>
  </si>
  <si>
    <t>GOKE3900</t>
  </si>
  <si>
    <t>GOKE4000</t>
  </si>
  <si>
    <t>GOKE4100</t>
  </si>
  <si>
    <t>GOKE4200</t>
  </si>
  <si>
    <t>GOKE4300</t>
  </si>
  <si>
    <t>GOKE4400</t>
  </si>
  <si>
    <t>GOKE4500</t>
  </si>
  <si>
    <t>GOKE4600</t>
  </si>
  <si>
    <t>GOKE4700</t>
  </si>
  <si>
    <t>GOKE4800</t>
  </si>
  <si>
    <t>GOKE4900</t>
  </si>
  <si>
    <t>GOCT5000</t>
  </si>
  <si>
    <t>GOCT100</t>
  </si>
  <si>
    <t>GOCT5200</t>
  </si>
  <si>
    <t>GOCT5300</t>
  </si>
  <si>
    <t>GOCT5400</t>
  </si>
  <si>
    <t>GOCT5500</t>
  </si>
  <si>
    <t>GOCT5600</t>
  </si>
  <si>
    <t>GOCT5700</t>
  </si>
  <si>
    <t>GOCT5800</t>
  </si>
  <si>
    <t>GOCT5900</t>
  </si>
  <si>
    <t>GOCT6000</t>
  </si>
  <si>
    <t>GOUI6100</t>
  </si>
  <si>
    <t>GOUI6200</t>
  </si>
  <si>
    <t>GOUI6300</t>
  </si>
  <si>
    <t>GOUI6400</t>
  </si>
  <si>
    <t>GOUI6500</t>
  </si>
  <si>
    <t>GOUI6600</t>
  </si>
  <si>
    <t>GOUI6700</t>
  </si>
  <si>
    <t>GOUI6800</t>
  </si>
  <si>
    <t>GOUI6900</t>
  </si>
  <si>
    <t>GOUI7000</t>
  </si>
  <si>
    <t>GOUI7100</t>
  </si>
  <si>
    <t>GOUI7200</t>
  </si>
  <si>
    <t>GOUI7300</t>
  </si>
  <si>
    <t>GOUI7400</t>
  </si>
  <si>
    <t>GOUI7500</t>
  </si>
  <si>
    <t>GOUI7600</t>
  </si>
  <si>
    <t>GOUI7700</t>
  </si>
  <si>
    <t>GOUI7800</t>
  </si>
  <si>
    <t>GOUI7900</t>
  </si>
  <si>
    <t>GOUI8000</t>
  </si>
  <si>
    <t>GOUI8100</t>
  </si>
  <si>
    <t>GOOP8400</t>
  </si>
  <si>
    <t>GOOP8500</t>
  </si>
  <si>
    <t>GOOP8600</t>
  </si>
  <si>
    <t>GOOP8700</t>
  </si>
  <si>
    <t>GOOP8800</t>
  </si>
  <si>
    <t>GOOP8900</t>
  </si>
  <si>
    <t>GOOP9000</t>
  </si>
  <si>
    <t>GOOP9100</t>
  </si>
  <si>
    <t>GOOP9200</t>
  </si>
  <si>
    <t>GOOP9300</t>
  </si>
  <si>
    <t>GOOP9400</t>
  </si>
  <si>
    <t>GOOP9500</t>
  </si>
  <si>
    <t>GOOV10300</t>
  </si>
  <si>
    <t>GOOV10400</t>
  </si>
  <si>
    <t>GOOV10500</t>
  </si>
  <si>
    <t>GOOV10600</t>
  </si>
  <si>
    <t>GOOV10700</t>
  </si>
  <si>
    <t>GOOV10800</t>
  </si>
  <si>
    <t>GOOV10900</t>
  </si>
  <si>
    <t>GOOV11000</t>
  </si>
  <si>
    <t>GOOV11100</t>
  </si>
  <si>
    <t>GOOV11200</t>
  </si>
  <si>
    <t>GOAK11300</t>
  </si>
  <si>
    <t>GOAK11400</t>
  </si>
  <si>
    <t>GOAK11500</t>
  </si>
  <si>
    <t>GOAK11600</t>
  </si>
  <si>
    <t>Waarom geeft u een [inlezen antwoord GOIV2400]</t>
  </si>
  <si>
    <t>Waarom geeft u een [inlezen antwoord GOIV2600]</t>
  </si>
  <si>
    <t>Waarom geeft u een [inlezen antwoord GOIV2900]?</t>
  </si>
  <si>
    <t>Waarom geeft u een [inlezen antwoord GOIV3100]?</t>
  </si>
  <si>
    <r>
      <t xml:space="preserve">Welke tips heeft u voor [naam corporatie] en/of [naam aannemer] om de informatie over de werkzaamheden te verbeteren?
</t>
    </r>
    <r>
      <rPr>
        <sz val="10"/>
        <color theme="3"/>
        <rFont val="Arial"/>
        <family val="2"/>
      </rPr>
      <t>Het gaat om de informatie die huurders krijgen voordat de werkzaamheden beginnen.</t>
    </r>
  </si>
  <si>
    <t>Wordt niet gesteld aan huurders die bij GOIV0300 aangeven geen informatie te hebben gehad of niet te weten of ze informatie hebben gehad.</t>
  </si>
  <si>
    <t>Wordt alleen gesteld aan huurders die bij GOIV0300 aangeven dat ze informatie via een brief  hebben gekregen.</t>
  </si>
  <si>
    <t>Wordt alleen gesteld aan huurders die bij GOIV0300 aangeven dat ze informatie via een informatiefolder hebben gekregen.</t>
  </si>
  <si>
    <t>Wordt alleen gesteld aan huurders die bij GOIV0300 aangeven dat ze naar een informatieavond zijn geweest.</t>
  </si>
  <si>
    <t>Wordt alleen gesteld aan de huurders die bij GOIV1600 een 6 of lager geven.</t>
  </si>
  <si>
    <t>Wordt alleen gesteld aan huurders die bij GOIV2800 aangeven dat ze hebben meegedacht en meegepraat</t>
  </si>
  <si>
    <t>Wordt alleen gesteld aan de huurders die bij GOIV1000 een 6 of lager geven.</t>
  </si>
  <si>
    <t xml:space="preserve">Wordt alleen gesteld aan de huurders die bij GOIV1200 een 6 of lager geven. </t>
  </si>
  <si>
    <t>Wordt alleen gesteld aan huurders die bij GOIV0300 aangeven dat een medewerker van de corporatie en/of de aannemer bij hen thuis is geweest.</t>
  </si>
  <si>
    <t>Wordt alleen gesteld aan huurders die bij GOIV0300 aangeven dat ze door een medewerker van de corporatie en/of de aannemer zijn gebeld.</t>
  </si>
  <si>
    <t>Wordt alleen gesteld aan de huurders die bij GOIV1400 een 6 of lager geven.</t>
  </si>
  <si>
    <t>Wordt alleen gesteld aan huurders die bij GOIV2200 aangeven dat ze zelf contact hebben opgenomen met de corporatie en/of de aannemer.</t>
  </si>
  <si>
    <t>Is uw keuken vernieuwd?</t>
  </si>
  <si>
    <t>Heeft u zelf uw keuken mogen uitzoeken?</t>
  </si>
  <si>
    <t>Waarom geeft u een [inlezen antwoord GOKE3600]?</t>
  </si>
  <si>
    <t>Waarom geeft u een [inlezen antwoord GOKE3800]?</t>
  </si>
  <si>
    <t>Waarom geeft u een [inlezen antwoord GOKE4100]?</t>
  </si>
  <si>
    <t>Waarom geeft u een [inlezen antwoord GOKE4300]?</t>
  </si>
  <si>
    <t>Waarom geeft u een [inlezen antwoord GOKE4600]?</t>
  </si>
  <si>
    <t>Waarom geeft u een [inlezen antwoord GOKE4800]?</t>
  </si>
  <si>
    <t>Is uw badkamer vernieuwd?</t>
  </si>
  <si>
    <t>Heeft u zelf uw badkamer mogen uitzoeken?</t>
  </si>
  <si>
    <t>Is uw wc vernieuwd?</t>
  </si>
  <si>
    <r>
      <t>Heeft u zelf uw wc mogen uitzoeken?</t>
    </r>
    <r>
      <rPr>
        <sz val="10"/>
        <color theme="3"/>
        <rFont val="Arial"/>
        <family val="2"/>
      </rPr>
      <t xml:space="preserve">
Het gaat niet alleen om de wc zelf, maar bijvoorbeeld ook om de tegels en de wastafel.</t>
    </r>
  </si>
  <si>
    <t>GOKE3550</t>
  </si>
  <si>
    <t>Wordt alleen gesteld aan huurders die bij GOKE3500 aangeven dat de keuken is vernieuwd.</t>
  </si>
  <si>
    <t>GOKE4050</t>
  </si>
  <si>
    <t>GOKE4550</t>
  </si>
  <si>
    <t>Heeft u zelf uw wc mogen uitzoeken?</t>
  </si>
  <si>
    <t>Wordt alleen gesteld aan huurders die bij GOKE4500 aangeven dat de wc is vernieuwd.</t>
  </si>
  <si>
    <t>Wordt alleen gesteld aan huurders die bij GOKE400 aangeven dat de badkamer is vernieuwd.</t>
  </si>
  <si>
    <t>G117</t>
  </si>
  <si>
    <t>G118</t>
  </si>
  <si>
    <t>G119</t>
  </si>
  <si>
    <t>Wordt alleen gesteld aan huurders die bij GOKE3550 aangeven zelf de keuken te hebben mogen uitzoeken.</t>
  </si>
  <si>
    <t>Wordt alleen gesteld aan huurders die bij GOKE4050 aangeven zelf de badkamer te hebben mogen uitzoeken.</t>
  </si>
  <si>
    <t>nee, er was geen vaste contactpersoon</t>
  </si>
  <si>
    <t>Wordt alleen gesteld aan huurders die bij GOKE4550 aangeven zelf de wc te hebben mogen uitzoeken.</t>
  </si>
  <si>
    <t>Wordt alleen gesteld aan huurders die bij GOCT5200 aangeven contact te hebben gehad met de vaste contactpersoon.</t>
  </si>
  <si>
    <t>Wordt alleen gesteld aan de huurders die bij GOCT5500 aangeven contact te hebben gehad.</t>
  </si>
  <si>
    <t>Wordt alleen gesteld aan de huurders die bij GOCT5500 aangeven contact te hebben gehad met de corporatie.</t>
  </si>
  <si>
    <t>Wordt alleen gesteld aan de huurders die bij GOCT5500 aangeven contact te hebben gehad met de aannemer.</t>
  </si>
  <si>
    <t>Wordt alleen gesteld aan huurders die bij GOUI6100 aangeven dat de werkzaamheden niet op de afgesproken datum zijn gestart.</t>
  </si>
  <si>
    <t>Wordt alleen gesteld aan de huurders die bij GOUI7700 aangeven gebruik gemaakt te hebben van de aangeboden voorzieningen.</t>
  </si>
  <si>
    <t>Wordt alleen gesteld aan de huurders die bij GOOP8400 aangeven dat ze geen uitleg hebben gehad, maar dat wel hadden gewild.</t>
  </si>
  <si>
    <t>Wordt alleen gesteld aan de huurders die bij GOOP8400 aangeven dat ze uitleg over de aanpassingen hebben gehad.</t>
  </si>
  <si>
    <t>Wordt alleen gesteld aan de huurders die bij GOOP8400 aangeven dat ze in een gesprek uitleg over de aanpassingen hebben gehad.</t>
  </si>
  <si>
    <t>Wordt alleen gesteld aan de huurders die bij GOOP8400 aangeven dat ze een boekje met gebruikersinformatie hebben gehad.</t>
  </si>
  <si>
    <t>Wordt alleen gesteld aan de huurders die bij GOOV10300 aangeven dat ze last hebben gehad van de werkzaamheden.</t>
  </si>
  <si>
    <t>Waarom geeft u een [inlezen antwoord GOCT5300]?</t>
  </si>
  <si>
    <t>Waarom geeft u een [inlezen antwoord GOCT5700]?</t>
  </si>
  <si>
    <t>Waarom geeft u een [inlezen antwoord GOCT5900]?</t>
  </si>
  <si>
    <r>
      <t xml:space="preserve">Heeft u contact gehad met [naam corporatie] of [naam aannemer] tijdens de werkzaamheden?
</t>
    </r>
    <r>
      <rPr>
        <sz val="10"/>
        <color theme="3"/>
        <rFont val="Arial"/>
        <family val="2"/>
      </rPr>
      <t xml:space="preserve">We bedoelen hier niet de vaste contactpersoon of de [functienaam] die de werkzaamheden hebben uitgevoerd. </t>
    </r>
  </si>
  <si>
    <t>Zijn de werkzaamheden [als GOUI6100 = gekozen: verder] volgens planning uitgevoerd?</t>
  </si>
  <si>
    <t>Waarom geeft u een [inlezen antwoord GOUI6400]?</t>
  </si>
  <si>
    <t>Waarom geeft u een [inlezen antwoord GOUI6600]?</t>
  </si>
  <si>
    <t>Waarom geeft u een [inlezen antwoord GOUI6800]?</t>
  </si>
  <si>
    <t>Waarom geeft u een [inlezen antwoord GOUI7000]?</t>
  </si>
  <si>
    <t>Waarom geeft u een [inlezen antwoord GOUI7200]</t>
  </si>
  <si>
    <t>Waarom geeft u een [inlezen antwoord GOUI7400]?</t>
  </si>
  <si>
    <t>Waarom geeft u een [inlezen antwoord GOUI7800]?</t>
  </si>
  <si>
    <t>Heeft [naam corporatie] of [naam aannemer] u laten weten dat de werkzaamheden later gingen starten?</t>
  </si>
  <si>
    <t>Soms vertelt [naam corporatie] of [naam aannemer] wat ze gaan doen en wanneer. Hoe goed hebben ze zich hieraan gehouden? Geef een rapportcijfer.</t>
  </si>
  <si>
    <t>Waarom geeft u een [inlezen antwoord GOUI8100]?</t>
  </si>
  <si>
    <t>Waarom geeft u een [inlezen antwoord GOUI8200]?</t>
  </si>
  <si>
    <t>GOUI8150</t>
  </si>
  <si>
    <t>G120</t>
  </si>
  <si>
    <t>GOUI8200</t>
  </si>
  <si>
    <t>GOUI8300</t>
  </si>
  <si>
    <t>Waarom geeft u een [inlezen antwoord GUI8200]?</t>
  </si>
  <si>
    <t>Wat vond u van deze voorzieningen? Geef een rapportcijfer.</t>
  </si>
  <si>
    <t>ze hebben niets verteld</t>
  </si>
  <si>
    <r>
      <t xml:space="preserve">Toen de werkzaamheden klaar waren. Heeft u toen uitleg gehad over de aanpassingen die zijn gedaan?
</t>
    </r>
    <r>
      <rPr>
        <sz val="10"/>
        <color theme="3"/>
        <rFont val="Arial"/>
        <family val="2"/>
      </rPr>
      <t>U kunt meer antwoorden kiezen.</t>
    </r>
  </si>
  <si>
    <t>Waarom geeft u een [inlezen antwoord GOOP8600]?</t>
  </si>
  <si>
    <t>Waarom geeft u een [inlezen antwoord GOOP8900]?</t>
  </si>
  <si>
    <t>Waarom geeft u een [inlezen antwoord GOOP9200]?</t>
  </si>
  <si>
    <t>Nazorg</t>
  </si>
  <si>
    <t>Oplevering</t>
  </si>
  <si>
    <t>GONA9600</t>
  </si>
  <si>
    <t>GONA9700</t>
  </si>
  <si>
    <t>GONA9800</t>
  </si>
  <si>
    <t>GONA9900</t>
  </si>
  <si>
    <t>GONA10000</t>
  </si>
  <si>
    <t>GONA10100</t>
  </si>
  <si>
    <t>GONA10200</t>
  </si>
  <si>
    <t>Waarom geeft u een [inlezen antwoord GONA9700]?</t>
  </si>
  <si>
    <t>Waarom geeft u een [inlezen antwoord GONA10000]?</t>
  </si>
  <si>
    <t>Wordt alleen gesteld aan de huurders die bij GONA9600 aangeven dat de dingen die niet goed waren, zijn opgelost.</t>
  </si>
  <si>
    <t>Wordt alleen gesteld aan de huurders die bij GONA9900 aangeven dat de corporatie of de aannemer contact met hen heeft opgenomen.</t>
  </si>
  <si>
    <t>Wordt alleen gesteld aan de huurders die bij GONA9900 aangeven dat de corporatie of de aannemer geen contact met hen heeft opgenomen.</t>
  </si>
  <si>
    <t>Heeft [naam corporatie] of [naam aannemer] nog contact met u opgenomen, nadat de werkzaamheden klaar waren?</t>
  </si>
  <si>
    <t>Had u het fijn gevonden als [naam corporatie] of [naam aannemer] contact met u had opgenomen?</t>
  </si>
  <si>
    <t>ja, namelijk: ….</t>
  </si>
  <si>
    <t>Had [naam corporatie] of [naam aannemer] iets kunnen doen waardoor u minder last had gehad van de werkzaamheden?</t>
  </si>
  <si>
    <r>
      <t>Welke tips heeft u voor [naam corporatie] als ze dit soort werkzaamheden uitvoeren?</t>
    </r>
    <r>
      <rPr>
        <i/>
        <sz val="10"/>
        <color theme="3"/>
        <rFont val="Arial"/>
        <family val="2"/>
      </rPr>
      <t xml:space="preserve">
Of als onderhoud is uitbesteed:
</t>
    </r>
    <r>
      <rPr>
        <b/>
        <sz val="10"/>
        <color theme="3"/>
        <rFont val="Arial"/>
        <family val="2"/>
      </rPr>
      <t>Welke tips heeft u voor [naam aannemer] als ze dit soort werkzaamheden uitvoeren?</t>
    </r>
  </si>
  <si>
    <r>
      <t xml:space="preserve">Wat vindt u het belangrijkste bij dit soort werkzaamheden?
</t>
    </r>
    <r>
      <rPr>
        <sz val="10"/>
        <color theme="3"/>
        <rFont val="Arial"/>
        <family val="2"/>
      </rPr>
      <t>U kunt 3 antwoorden kiezen.</t>
    </r>
  </si>
  <si>
    <t>dat ik weet wat ik kan verwachten</t>
  </si>
  <si>
    <t>Ik ben een …</t>
  </si>
  <si>
    <t xml:space="preserve">We gebruiken uw antwoorden, maar niet uw naam. Niemand kan zien welke antwoorden u heeft gegeven. U kan ons wel toestemming geven om uw naam, adres, telefoonnummer en e-mailadres samen met uw antwoorden aan [naam corporatie] en [naam aannemer] te geven. [Naam corporatie] en [naam aannemer] vinden dat fijn. Ze kunnen u dan vragen stellen die helpen hun werk beter te doen. Wilt u daarom de vraag die hieronder staat beantwoorden?
Vindt u het goed als wij uw naam, adres, telefoonnummer en e-mailadres samen met uw antwoorden aan [naam corporatie] en [naam aannemer] geven? </t>
  </si>
  <si>
    <t>Wat vindt u van het resultaat van de werkzaamheden? Geef een rapportcijfer.</t>
  </si>
  <si>
    <t>Wat vond u van uw woning voor de werkzaamheden? Geef een rapportcijfer.</t>
  </si>
  <si>
    <t>Wat vindt u van uw woning nu, na de werkzaamheden? Geef een rapportcijfer.</t>
  </si>
  <si>
    <r>
      <t xml:space="preserve">Stel u voor dat u met vrienden of familie praat over [naam corporatie]. Zou u positieve dingen zeggen?
</t>
    </r>
    <r>
      <rPr>
        <sz val="10"/>
        <color theme="3"/>
        <rFont val="Arial"/>
        <family val="2"/>
      </rPr>
      <t>U kunt antwoord geven op een schaal van 0 t/m 10, waarbij 0 is zeer onwaarschijnlijk en 10 is zeer waarschijnlijk.</t>
    </r>
  </si>
  <si>
    <t>Wat vindt u van wat ze hebben gedaan vanaf het moment dat de werkzaamheden zijn aangekondigd totdat het klaar was? Geef een rapportcijfer.</t>
  </si>
  <si>
    <r>
      <t xml:space="preserve">Kort geleden of op [inlezen datum] heeft [naam corporatie] en/of een aannemer werkzaamheden bij u uitgevoerd. Het gaat om [type]. We zijn benieuwd naar uw ervaringen met deze werkzaamheden. We stellen u hier graag een aantal vragen over.
</t>
    </r>
    <r>
      <rPr>
        <i/>
        <sz val="10"/>
        <color theme="3"/>
        <rFont val="Arial"/>
        <family val="2"/>
      </rPr>
      <t xml:space="preserve">Of als onderhoud is uitbesteed: </t>
    </r>
    <r>
      <rPr>
        <b/>
        <sz val="10"/>
        <color theme="3"/>
        <rFont val="Arial"/>
        <family val="2"/>
      </rPr>
      <t xml:space="preserve">
Kort geleden of op [inlezen datum] heeft [naam aannemer] in opdracht van [naam corporatie] werkzaamheden bij u uitgevoerd. Het gaat om [type]. We zijn benieuwd naar uw ervaringen met deze werkzaamheden. We stellen u hier graag een aantal vragen over.</t>
    </r>
  </si>
  <si>
    <t>Hieronder staan alle vragen waarmee je je vragenlijst kunt samenstellen. Zo kun je de vragenlijst precies laten aansluiten op het proces dat huurders bij jullie corporatie doorlopen. Wil je de antwoordopties bekijken, klik dan op het pijltje dat je ziet als je de vraag selecteert. De vragen in het wit zijn vragen die wij adviseren. Je kunt deze aanvullen met vragen uit de bibliotheek (in het paars).</t>
  </si>
  <si>
    <t>Vraag telt mee in de onderdeelscore (deze onderdeelscore telt niet mee voor het keurmerk KWH-Huurlabel)</t>
  </si>
  <si>
    <t>Aanbevolen vraag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</si>
</sst>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0"/>
      <color theme="3"/>
      <name val="Arial"/>
      <family val="2"/>
    </font>
    <font>
      <sz val="10"/>
      <color theme="3"/>
      <name val="Arial"/>
      <family val="2"/>
    </font>
    <font>
      <sz val="10"/>
      <color theme="9" tint="0.79998168889431442"/>
      <name val="Arial"/>
      <family val="2"/>
    </font>
    <font>
      <b/>
      <sz val="10"/>
      <color theme="9" tint="0.79998168889431442"/>
      <name val="Arial"/>
      <family val="2"/>
    </font>
    <font>
      <sz val="8"/>
      <name val="Calibri"/>
      <family val="2"/>
      <scheme val="minor"/>
    </font>
    <font>
      <b/>
      <sz val="11"/>
      <color theme="3"/>
      <name val="Arial"/>
      <family val="2"/>
    </font>
    <font>
      <sz val="11"/>
      <color theme="3"/>
      <name val="Arial"/>
      <family val="2"/>
    </font>
    <font>
      <sz val="10"/>
      <color theme="1"/>
      <name val="Calibri"/>
      <family val="2"/>
      <scheme val="minor"/>
    </font>
    <font>
      <sz val="10"/>
      <color rgb="FF000000"/>
      <name val="Calibri"/>
      <family val="2"/>
      <scheme val="minor"/>
    </font>
    <font>
      <sz val="10"/>
      <color rgb="FFBFBFBF"/>
      <name val="Calibri"/>
      <family val="2"/>
      <scheme val="minor"/>
    </font>
    <font>
      <i/>
      <sz val="10"/>
      <color theme="3"/>
      <name val="Arial"/>
      <family val="2"/>
    </font>
  </fonts>
  <fills count="5">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
      <patternFill patternType="solid">
        <fgColor theme="0"/>
        <bgColor indexed="64"/>
      </patternFill>
    </fill>
  </fills>
  <borders count="15">
    <border>
      <left/>
      <right/>
      <top/>
      <bottom/>
      <diagonal/>
    </border>
    <border>
      <left/>
      <right style="medium">
        <color theme="2"/>
      </right>
      <top/>
      <bottom/>
      <diagonal/>
    </border>
    <border>
      <left style="medium">
        <color theme="2"/>
      </left>
      <right/>
      <top style="medium">
        <color theme="2"/>
      </top>
      <bottom/>
      <diagonal/>
    </border>
    <border>
      <left/>
      <right style="medium">
        <color theme="2"/>
      </right>
      <top style="medium">
        <color theme="2"/>
      </top>
      <bottom/>
      <diagonal/>
    </border>
    <border>
      <left style="medium">
        <color theme="2"/>
      </left>
      <right/>
      <top/>
      <bottom/>
      <diagonal/>
    </border>
    <border>
      <left style="medium">
        <color theme="2"/>
      </left>
      <right/>
      <top/>
      <bottom style="medium">
        <color theme="2"/>
      </bottom>
      <diagonal/>
    </border>
    <border>
      <left/>
      <right style="medium">
        <color theme="2"/>
      </right>
      <top/>
      <bottom style="medium">
        <color theme="2"/>
      </bottom>
      <diagonal/>
    </border>
    <border>
      <left/>
      <right/>
      <top style="medium">
        <color theme="2"/>
      </top>
      <bottom/>
      <diagonal/>
    </border>
    <border>
      <left/>
      <right/>
      <top/>
      <bottom style="medium">
        <color theme="2"/>
      </bottom>
      <diagonal/>
    </border>
    <border>
      <left style="thick">
        <color theme="9" tint="0.79998168889431442"/>
      </left>
      <right/>
      <top style="thick">
        <color theme="9" tint="0.79998168889431442"/>
      </top>
      <bottom style="thick">
        <color theme="9" tint="0.79998168889431442"/>
      </bottom>
      <diagonal/>
    </border>
    <border>
      <left/>
      <right style="thick">
        <color theme="9" tint="0.79995117038483843"/>
      </right>
      <top style="thick">
        <color theme="9" tint="0.79995117038483843"/>
      </top>
      <bottom style="thick">
        <color theme="9" tint="0.79992065187536243"/>
      </bottom>
      <diagonal/>
    </border>
    <border>
      <left style="thick">
        <color theme="9" tint="0.79995117038483843"/>
      </left>
      <right style="thick">
        <color theme="9" tint="0.79992065187536243"/>
      </right>
      <top style="thick">
        <color theme="9" tint="0.79992065187536243"/>
      </top>
      <bottom style="thick">
        <color theme="9" tint="0.79992065187536243"/>
      </bottom>
      <diagonal/>
    </border>
    <border>
      <left/>
      <right style="thick">
        <color theme="9" tint="0.79989013336588644"/>
      </right>
      <top style="thick">
        <color theme="9" tint="0.79992065187536243"/>
      </top>
      <bottom style="thick">
        <color theme="9" tint="0.79989013336588644"/>
      </bottom>
      <diagonal/>
    </border>
    <border>
      <left style="thick">
        <color theme="9" tint="0.79998168889431442"/>
      </left>
      <right/>
      <top style="thick">
        <color theme="9" tint="0.79998168889431442"/>
      </top>
      <bottom/>
      <diagonal/>
    </border>
    <border>
      <left style="thick">
        <color theme="9" tint="0.79989013336588644"/>
      </left>
      <right style="thick">
        <color theme="9" tint="0.79989013336588644"/>
      </right>
      <top style="thick">
        <color theme="9" tint="0.79992065187536243"/>
      </top>
      <bottom style="thick">
        <color theme="9" tint="0.79989013336588644"/>
      </bottom>
      <diagonal/>
    </border>
  </borders>
  <cellStyleXfs count="1">
    <xf numFmtId="0" fontId="0" fillId="0" borderId="0"/>
  </cellStyleXfs>
  <cellXfs count="76">
    <xf numFmtId="0" fontId="0" fillId="0" borderId="0" xfId="0"/>
    <xf numFmtId="0" fontId="1" fillId="0" borderId="0" xfId="0" applyFont="1" applyAlignment="1">
      <alignment vertical="top"/>
    </xf>
    <xf numFmtId="0" fontId="2" fillId="0" borderId="0" xfId="0" applyFont="1" applyAlignment="1">
      <alignment vertical="top"/>
    </xf>
    <xf numFmtId="0" fontId="2" fillId="0" borderId="0" xfId="0" applyFont="1" applyAlignment="1">
      <alignment vertical="top" wrapText="1"/>
    </xf>
    <xf numFmtId="0" fontId="2" fillId="3" borderId="4" xfId="0" applyFont="1" applyFill="1" applyBorder="1" applyAlignment="1" applyProtection="1">
      <alignment horizontal="center" vertical="center"/>
      <protection locked="0"/>
    </xf>
    <xf numFmtId="0" fontId="1" fillId="0" borderId="0" xfId="0" applyFont="1" applyAlignment="1">
      <alignment vertical="top" wrapText="1"/>
    </xf>
    <xf numFmtId="0" fontId="2" fillId="3" borderId="0" xfId="0" applyFont="1" applyFill="1" applyAlignment="1" applyProtection="1">
      <alignment horizontal="center" vertical="center"/>
      <protection locked="0"/>
    </xf>
    <xf numFmtId="0" fontId="2" fillId="3" borderId="4" xfId="0" applyFont="1" applyFill="1" applyBorder="1" applyAlignment="1" applyProtection="1">
      <alignment horizontal="center" vertical="top"/>
      <protection locked="0"/>
    </xf>
    <xf numFmtId="0" fontId="2" fillId="0" borderId="0" xfId="0" applyFont="1" applyAlignment="1">
      <alignment horizontal="center"/>
    </xf>
    <xf numFmtId="0" fontId="2" fillId="0" borderId="0" xfId="0" applyFont="1"/>
    <xf numFmtId="0" fontId="6" fillId="3" borderId="0" xfId="0" applyFont="1" applyFill="1" applyAlignment="1">
      <alignment vertical="center"/>
    </xf>
    <xf numFmtId="0" fontId="1" fillId="3" borderId="0" xfId="0" applyFont="1" applyFill="1" applyAlignment="1">
      <alignment vertical="center"/>
    </xf>
    <xf numFmtId="0" fontId="2" fillId="3" borderId="0" xfId="0" applyFont="1" applyFill="1"/>
    <xf numFmtId="0" fontId="2" fillId="3" borderId="1" xfId="0" applyFont="1" applyFill="1" applyBorder="1"/>
    <xf numFmtId="0" fontId="2" fillId="3" borderId="0" xfId="0" applyFont="1" applyFill="1" applyAlignment="1">
      <alignment vertical="center"/>
    </xf>
    <xf numFmtId="0" fontId="2" fillId="3" borderId="0" xfId="0" applyFont="1" applyFill="1" applyAlignment="1">
      <alignment horizontal="left" vertical="center"/>
    </xf>
    <xf numFmtId="0" fontId="2" fillId="0" borderId="4" xfId="0" applyFont="1" applyBorder="1" applyAlignment="1">
      <alignment vertical="center"/>
    </xf>
    <xf numFmtId="0" fontId="1" fillId="3" borderId="7" xfId="0" applyFont="1" applyFill="1" applyBorder="1" applyAlignment="1">
      <alignment vertical="center"/>
    </xf>
    <xf numFmtId="0" fontId="1" fillId="3" borderId="7" xfId="0" applyFont="1" applyFill="1" applyBorder="1" applyAlignment="1">
      <alignment horizontal="center" vertical="center"/>
    </xf>
    <xf numFmtId="0" fontId="1" fillId="3" borderId="3" xfId="0" applyFont="1" applyFill="1" applyBorder="1" applyAlignment="1">
      <alignment vertical="center"/>
    </xf>
    <xf numFmtId="0" fontId="2" fillId="0" borderId="0" xfId="0" applyFont="1" applyAlignment="1">
      <alignment horizontal="center" vertical="center"/>
    </xf>
    <xf numFmtId="0" fontId="3" fillId="3" borderId="4" xfId="0" applyFont="1" applyFill="1" applyBorder="1" applyAlignment="1">
      <alignment horizontal="left" vertical="center"/>
    </xf>
    <xf numFmtId="0" fontId="3" fillId="3" borderId="0" xfId="0" applyFont="1" applyFill="1" applyAlignment="1">
      <alignment horizontal="left" vertical="center"/>
    </xf>
    <xf numFmtId="0" fontId="3" fillId="3" borderId="1" xfId="0" applyFont="1" applyFill="1" applyBorder="1" applyAlignment="1">
      <alignment horizontal="left" vertical="center"/>
    </xf>
    <xf numFmtId="0" fontId="3" fillId="0" borderId="0" xfId="0" applyFont="1" applyAlignment="1">
      <alignment horizontal="left" vertical="center"/>
    </xf>
    <xf numFmtId="0" fontId="2" fillId="0" borderId="0" xfId="0" applyFont="1" applyAlignment="1">
      <alignment vertical="center"/>
    </xf>
    <xf numFmtId="0" fontId="1" fillId="4" borderId="9" xfId="0" applyFont="1" applyFill="1" applyBorder="1" applyAlignment="1">
      <alignment vertical="center" wrapText="1"/>
    </xf>
    <xf numFmtId="0" fontId="1" fillId="0" borderId="10" xfId="0" applyFont="1" applyBorder="1" applyAlignment="1">
      <alignment vertical="center"/>
    </xf>
    <xf numFmtId="0" fontId="2" fillId="4" borderId="11" xfId="0" applyFont="1" applyFill="1" applyBorder="1" applyAlignment="1">
      <alignment horizontal="center" vertical="center"/>
    </xf>
    <xf numFmtId="0" fontId="2" fillId="3" borderId="1" xfId="0" applyFont="1" applyFill="1" applyBorder="1" applyAlignment="1">
      <alignment wrapText="1"/>
    </xf>
    <xf numFmtId="0" fontId="0" fillId="0" borderId="0" xfId="0" applyAlignment="1">
      <alignment vertical="center"/>
    </xf>
    <xf numFmtId="0" fontId="1" fillId="3" borderId="1" xfId="0" applyFont="1" applyFill="1" applyBorder="1"/>
    <xf numFmtId="0" fontId="2" fillId="3" borderId="5" xfId="0" applyFont="1" applyFill="1" applyBorder="1" applyAlignment="1">
      <alignment vertical="center"/>
    </xf>
    <xf numFmtId="0" fontId="1" fillId="3" borderId="8" xfId="0" applyFont="1" applyFill="1" applyBorder="1" applyAlignment="1">
      <alignment vertical="center"/>
    </xf>
    <xf numFmtId="0" fontId="2" fillId="3" borderId="8" xfId="0" applyFont="1" applyFill="1" applyBorder="1"/>
    <xf numFmtId="0" fontId="2" fillId="3" borderId="6" xfId="0" applyFont="1" applyFill="1" applyBorder="1"/>
    <xf numFmtId="0" fontId="1" fillId="0" borderId="0" xfId="0" applyFont="1" applyAlignment="1">
      <alignment vertical="center"/>
    </xf>
    <xf numFmtId="0" fontId="2" fillId="3" borderId="7" xfId="0" applyFont="1" applyFill="1" applyBorder="1"/>
    <xf numFmtId="0" fontId="2" fillId="3" borderId="3" xfId="0" applyFont="1" applyFill="1" applyBorder="1"/>
    <xf numFmtId="0" fontId="4" fillId="3" borderId="4" xfId="0" applyFont="1" applyFill="1" applyBorder="1" applyAlignment="1">
      <alignment vertical="center"/>
    </xf>
    <xf numFmtId="0" fontId="3" fillId="3" borderId="0" xfId="0" applyFont="1" applyFill="1" applyAlignment="1">
      <alignment vertical="center"/>
    </xf>
    <xf numFmtId="0" fontId="3" fillId="3" borderId="1" xfId="0" applyFont="1" applyFill="1" applyBorder="1" applyAlignment="1">
      <alignment vertical="center"/>
    </xf>
    <xf numFmtId="0" fontId="3" fillId="0" borderId="0" xfId="0" applyFont="1" applyAlignment="1">
      <alignment vertical="center"/>
    </xf>
    <xf numFmtId="0" fontId="1" fillId="3" borderId="1" xfId="0" applyFont="1" applyFill="1" applyBorder="1" applyAlignment="1">
      <alignment vertical="center"/>
    </xf>
    <xf numFmtId="0" fontId="1" fillId="2" borderId="13" xfId="0" applyFont="1" applyFill="1" applyBorder="1" applyAlignment="1">
      <alignment vertical="center"/>
    </xf>
    <xf numFmtId="0" fontId="1" fillId="2" borderId="12" xfId="0" applyFont="1" applyFill="1" applyBorder="1" applyAlignment="1">
      <alignment vertical="center"/>
    </xf>
    <xf numFmtId="0" fontId="2" fillId="2" borderId="14" xfId="0" applyFont="1" applyFill="1" applyBorder="1" applyAlignment="1">
      <alignment horizontal="center" vertical="center"/>
    </xf>
    <xf numFmtId="0" fontId="1" fillId="2" borderId="13" xfId="0" applyFont="1" applyFill="1" applyBorder="1" applyAlignment="1">
      <alignment vertical="center" wrapText="1"/>
    </xf>
    <xf numFmtId="0" fontId="2" fillId="3" borderId="8" xfId="0" applyFont="1" applyFill="1" applyBorder="1" applyAlignment="1">
      <alignment vertical="center"/>
    </xf>
    <xf numFmtId="0" fontId="2" fillId="3" borderId="8" xfId="0" applyFont="1" applyFill="1" applyBorder="1" applyAlignment="1">
      <alignment horizontal="center" vertical="center"/>
    </xf>
    <xf numFmtId="0" fontId="2" fillId="3" borderId="6" xfId="0" applyFont="1" applyFill="1" applyBorder="1" applyAlignment="1">
      <alignment vertical="center"/>
    </xf>
    <xf numFmtId="0" fontId="2" fillId="3" borderId="7" xfId="0" applyFont="1" applyFill="1" applyBorder="1" applyAlignment="1">
      <alignment horizontal="center"/>
    </xf>
    <xf numFmtId="0" fontId="1" fillId="0" borderId="4" xfId="0" applyFont="1" applyBorder="1" applyAlignment="1">
      <alignment vertical="center"/>
    </xf>
    <xf numFmtId="0" fontId="2" fillId="3" borderId="0" xfId="0" applyFont="1" applyFill="1" applyAlignment="1">
      <alignment horizontal="center" vertical="center"/>
    </xf>
    <xf numFmtId="0" fontId="2" fillId="3" borderId="1" xfId="0" applyFont="1" applyFill="1" applyBorder="1" applyAlignment="1">
      <alignment vertical="center"/>
    </xf>
    <xf numFmtId="0" fontId="1" fillId="2" borderId="13" xfId="0" applyFont="1" applyFill="1" applyBorder="1" applyAlignment="1">
      <alignment vertical="top" wrapText="1"/>
    </xf>
    <xf numFmtId="0" fontId="1" fillId="2" borderId="12" xfId="0" applyFont="1" applyFill="1" applyBorder="1" applyAlignment="1">
      <alignment vertical="top"/>
    </xf>
    <xf numFmtId="0" fontId="2" fillId="2" borderId="14" xfId="0" applyFont="1" applyFill="1" applyBorder="1" applyAlignment="1">
      <alignment horizontal="center" vertical="top"/>
    </xf>
    <xf numFmtId="0" fontId="1" fillId="3" borderId="1" xfId="0" applyFont="1" applyFill="1" applyBorder="1" applyAlignment="1">
      <alignment vertical="top"/>
    </xf>
    <xf numFmtId="0" fontId="1" fillId="3" borderId="8" xfId="0" applyFont="1" applyFill="1" applyBorder="1"/>
    <xf numFmtId="0" fontId="2" fillId="3" borderId="8" xfId="0" applyFont="1" applyFill="1" applyBorder="1" applyAlignment="1">
      <alignment horizontal="center"/>
    </xf>
    <xf numFmtId="0" fontId="1" fillId="3" borderId="6" xfId="0" applyFont="1" applyFill="1" applyBorder="1"/>
    <xf numFmtId="0" fontId="2" fillId="0" borderId="1" xfId="0" applyFont="1" applyBorder="1" applyAlignment="1">
      <alignment vertical="center"/>
    </xf>
    <xf numFmtId="0" fontId="2" fillId="4" borderId="9" xfId="0" applyFont="1" applyFill="1" applyBorder="1" applyAlignment="1">
      <alignment horizontal="center" vertical="center" wrapText="1"/>
    </xf>
    <xf numFmtId="0" fontId="1" fillId="3" borderId="4" xfId="0" applyFont="1" applyFill="1" applyBorder="1" applyAlignment="1">
      <alignment vertical="center"/>
    </xf>
    <xf numFmtId="0" fontId="2" fillId="3" borderId="5" xfId="0" applyFont="1" applyFill="1" applyBorder="1" applyAlignment="1">
      <alignment horizontal="center" vertical="center"/>
    </xf>
    <xf numFmtId="0" fontId="1" fillId="3" borderId="6" xfId="0" applyFont="1" applyFill="1" applyBorder="1" applyAlignment="1">
      <alignment vertical="center"/>
    </xf>
    <xf numFmtId="0" fontId="2" fillId="3" borderId="0" xfId="0" applyFont="1" applyFill="1" applyAlignment="1">
      <alignment horizontal="center"/>
    </xf>
    <xf numFmtId="0" fontId="2" fillId="3" borderId="5" xfId="0" applyFont="1" applyFill="1" applyBorder="1"/>
    <xf numFmtId="0" fontId="6" fillId="3" borderId="2" xfId="0" applyFont="1" applyFill="1" applyBorder="1" applyAlignment="1">
      <alignment horizontal="left" vertical="center"/>
    </xf>
    <xf numFmtId="0" fontId="6" fillId="3" borderId="7" xfId="0" applyFont="1" applyFill="1" applyBorder="1" applyAlignment="1">
      <alignment horizontal="left" vertical="center"/>
    </xf>
    <xf numFmtId="0" fontId="7" fillId="3" borderId="0" xfId="0" applyFont="1" applyFill="1" applyAlignment="1">
      <alignment horizontal="left" vertical="center" wrapText="1"/>
    </xf>
    <xf numFmtId="0" fontId="7" fillId="3" borderId="1"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6" xfId="0" applyFont="1" applyFill="1" applyBorder="1" applyAlignment="1">
      <alignment horizontal="left" vertical="center" wrapText="1"/>
    </xf>
  </cellXfs>
  <cellStyles count="1">
    <cellStyle name="Standaard" xfId="0" builtinId="0"/>
  </cellStyles>
  <dxfs count="74">
    <dxf>
      <font>
        <b val="0"/>
        <i val="0"/>
        <strike val="0"/>
        <condense val="0"/>
        <extend val="0"/>
        <outline val="0"/>
        <shadow val="0"/>
        <u val="none"/>
        <vertAlign val="baseline"/>
        <sz val="10"/>
        <color theme="3"/>
        <name val="Arial"/>
        <family val="2"/>
        <scheme val="none"/>
      </font>
      <fill>
        <patternFill patternType="none">
          <fgColor indexed="64"/>
          <bgColor indexed="65"/>
        </patternFill>
      </fill>
      <protection locked="1" hidden="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general" vertical="center" textRotation="0" wrapText="0" indent="0" justifyLastLine="0" shrinkToFit="0" readingOrder="0"/>
      <border diagonalUp="0" diagonalDown="0">
        <left/>
        <right style="medium">
          <color theme="2"/>
        </right>
        <top/>
        <bottom/>
        <vertical/>
        <horizontal/>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center" vertical="center" textRotation="0" wrapText="0" indent="0" justifyLastLine="0" shrinkToFit="0" readingOrder="0"/>
      <border diagonalUp="0" diagonalDown="0">
        <left style="thick">
          <color theme="9" tint="0.79989013336588644"/>
        </left>
        <right style="thick">
          <color theme="9" tint="0.79989013336588644"/>
        </right>
        <top style="thick">
          <color theme="9" tint="0.79992065187536243"/>
        </top>
        <bottom style="thick">
          <color theme="9" tint="0.79989013336588644"/>
        </bottom>
        <vertical/>
        <horizontal/>
      </border>
      <protection locked="1" hidden="0"/>
    </dxf>
    <dxf>
      <font>
        <b/>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general" vertical="center" textRotation="0" wrapText="0" indent="0" justifyLastLine="0" shrinkToFit="0" readingOrder="0"/>
      <border diagonalUp="0" diagonalDown="0">
        <left/>
        <right style="thick">
          <color theme="9" tint="0.79989013336588644"/>
        </right>
        <top style="thick">
          <color theme="9" tint="0.79992065187536243"/>
        </top>
        <bottom style="thick">
          <color theme="9" tint="0.79989013336588644"/>
        </bottom>
        <vertical/>
        <horizontal/>
      </border>
      <protection locked="1" hidden="0"/>
    </dxf>
    <dxf>
      <font>
        <b/>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general" vertical="center" textRotation="0" wrapText="1" indent="0" justifyLastLine="0" shrinkToFit="0" readingOrder="0"/>
      <border diagonalUp="0" diagonalDown="0">
        <left style="thick">
          <color theme="9" tint="0.79998168889431442"/>
        </left>
        <right/>
        <top style="thick">
          <color theme="9" tint="0.79998168889431442"/>
        </top>
        <bottom/>
        <vertical/>
        <horizontal/>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vertical="center" textRotation="0" wrapText="0" indent="0" justifyLastLine="0" shrinkToFit="0" readingOrder="0"/>
      <protection locked="0" hidden="0"/>
    </dxf>
    <dxf>
      <border outline="0">
        <left style="medium">
          <color theme="2"/>
        </left>
      </border>
    </dxf>
    <dxf>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0"/>
        <color theme="3"/>
        <name val="Arial"/>
        <family val="2"/>
        <scheme val="none"/>
      </font>
      <fill>
        <patternFill patternType="none">
          <fgColor indexed="64"/>
          <bgColor indexed="65"/>
        </patternFill>
      </fill>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border diagonalUp="0" diagonalDown="0">
        <left/>
        <right style="medium">
          <color theme="2"/>
        </right>
        <top/>
        <bottom/>
        <vertical/>
        <horizontal/>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center" vertical="center" textRotation="0" wrapText="0" indent="0" justifyLastLine="0" shrinkToFit="0" readingOrder="0"/>
      <border diagonalUp="0" diagonalDown="0">
        <left style="thick">
          <color theme="9" tint="0.79989013336588644"/>
        </left>
        <right style="thick">
          <color theme="9" tint="0.79989013336588644"/>
        </right>
        <top style="thick">
          <color theme="9" tint="0.79992065187536243"/>
        </top>
        <bottom style="thick">
          <color theme="9" tint="0.79989013336588644"/>
        </bottom>
        <vertical/>
        <horizontal/>
      </border>
      <protection locked="1" hidden="0"/>
    </dxf>
    <dxf>
      <font>
        <b/>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general" vertical="center" textRotation="0" wrapText="0" indent="0" justifyLastLine="0" shrinkToFit="0" readingOrder="0"/>
      <border diagonalUp="0" diagonalDown="0">
        <left/>
        <right style="thick">
          <color theme="9" tint="0.79989013336588644"/>
        </right>
        <top style="thick">
          <color theme="9" tint="0.79992065187536243"/>
        </top>
        <bottom style="thick">
          <color theme="9" tint="0.79989013336588644"/>
        </bottom>
        <vertical/>
        <horizontal/>
      </border>
      <protection locked="1" hidden="0"/>
    </dxf>
    <dxf>
      <font>
        <b/>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general" vertical="center" textRotation="0" wrapText="0" indent="0" justifyLastLine="0" shrinkToFit="0" readingOrder="0"/>
      <border diagonalUp="0" diagonalDown="0">
        <left/>
        <right/>
        <top style="thick">
          <color theme="9" tint="0.79998168889431442"/>
        </top>
        <bottom/>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vertical="center" textRotation="0" wrapText="0" indent="0" justifyLastLine="0" shrinkToFit="0" readingOrder="0"/>
      <protection locked="1" hidden="0"/>
    </dxf>
    <dxf>
      <border outline="0">
        <left style="medium">
          <color theme="2"/>
        </left>
      </border>
    </dxf>
    <dxf>
      <protection locked="1" hidden="0"/>
    </dxf>
    <dxf>
      <protection locked="1" hidden="0"/>
    </dxf>
    <dxf>
      <font>
        <b val="0"/>
        <i val="0"/>
        <strike val="0"/>
        <condense val="0"/>
        <extend val="0"/>
        <outline val="0"/>
        <shadow val="0"/>
        <u val="none"/>
        <vertAlign val="baseline"/>
        <sz val="10"/>
        <color theme="3"/>
        <name val="Arial"/>
        <family val="2"/>
        <scheme val="none"/>
      </font>
      <fill>
        <patternFill patternType="none">
          <fgColor indexed="64"/>
          <bgColor auto="1"/>
        </patternFill>
      </fill>
      <protection locked="1" hidden="0"/>
    </dxf>
    <dxf>
      <fill>
        <patternFill>
          <fgColor indexed="64"/>
          <bgColor theme="9" tint="0.79998168889431442"/>
        </patternFill>
      </fill>
      <protection locked="1" hidden="0"/>
    </dxf>
    <dxf>
      <protection locked="1" hidden="0"/>
    </dxf>
    <dxf>
      <border diagonalUp="0" diagonalDown="0">
        <left/>
        <right style="thick">
          <color theme="9" tint="0.79995117038483843"/>
        </right>
        <top style="thick">
          <color theme="9" tint="0.79995117038483843"/>
        </top>
        <bottom style="thick">
          <color theme="9" tint="0.79995117038483843"/>
        </bottom>
      </border>
      <protection locked="1" hidden="0"/>
    </dxf>
    <dxf>
      <font>
        <b/>
        <sz val="10"/>
        <color theme="3"/>
        <name val="Arial"/>
        <family val="2"/>
        <scheme val="none"/>
      </font>
      <fill>
        <patternFill patternType="none">
          <fgColor indexed="64"/>
          <bgColor auto="1"/>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left style="medium">
          <color theme="2"/>
        </left>
      </border>
      <protection locked="0" hidden="0"/>
    </dxf>
    <dxf>
      <fill>
        <patternFill patternType="none">
          <fgColor indexed="64"/>
          <bgColor auto="1"/>
        </patternFill>
      </fill>
      <protection locked="1" hidden="0"/>
    </dxf>
    <dxf>
      <fill>
        <patternFill patternType="solid">
          <fgColor indexed="64"/>
          <bgColor theme="9"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0"/>
        <color theme="3"/>
        <name val="Arial"/>
        <family val="2"/>
        <scheme val="none"/>
      </font>
      <fill>
        <patternFill patternType="none">
          <fgColor indexed="64"/>
          <bgColor indexed="65"/>
        </patternFill>
      </fill>
      <alignment horizontal="general" vertic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general" vertical="center" textRotation="0" wrapText="0" indent="0" justifyLastLine="0" shrinkToFit="0" readingOrder="0"/>
      <border diagonalUp="0" diagonalDown="0">
        <left/>
        <right style="medium">
          <color theme="2"/>
        </right>
        <top/>
        <bottom/>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general" vertic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general" vertical="top" textRotation="0" wrapText="1" indent="0" justifyLastLine="0" shrinkToFit="0" readingOrder="0"/>
      <border diagonalUp="0" diagonalDown="0">
        <left/>
        <right style="thick">
          <color theme="9" tint="0.79998168889431442"/>
        </right>
        <top style="thick">
          <color theme="9" tint="0.79998168889431442"/>
        </top>
        <bottom style="thick">
          <color theme="9" tint="0.79998168889431442"/>
        </bottom>
      </border>
      <protection locked="1" hidden="0"/>
    </dxf>
    <dxf>
      <font>
        <b val="0"/>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center" vertical="center" textRotation="0" wrapText="0" indent="0" justifyLastLine="0" shrinkToFit="0" readingOrder="0"/>
      <border diagonalUp="0" diagonalDown="0">
        <left style="medium">
          <color theme="2"/>
        </left>
        <right/>
        <top/>
        <bottom/>
      </border>
      <protection locked="0" hidden="0"/>
    </dxf>
    <dxf>
      <fill>
        <patternFill patternType="none">
          <fgColor indexed="64"/>
          <bgColor theme="9" tint="0.79998168889431442"/>
        </patternFill>
      </fill>
      <alignment horizontal="general" vertical="center" textRotation="0" wrapText="0" indent="0" justifyLastLine="0" shrinkToFit="0" readingOrder="0"/>
      <protection locked="1" hidden="0"/>
    </dxf>
    <dxf>
      <fill>
        <patternFill patternType="none">
          <fgColor indexed="64"/>
          <bgColor auto="1"/>
        </patternFill>
      </fill>
      <protection locked="1" hidden="0"/>
    </dxf>
    <dxf>
      <font>
        <b val="0"/>
        <i val="0"/>
        <strike val="0"/>
        <condense val="0"/>
        <extend val="0"/>
        <outline val="0"/>
        <shadow val="0"/>
        <u val="none"/>
        <vertAlign val="baseline"/>
        <sz val="10"/>
        <color theme="3"/>
        <name val="Arial"/>
        <family val="2"/>
        <scheme val="none"/>
      </font>
      <fill>
        <patternFill patternType="none">
          <fgColor indexed="64"/>
          <bgColor auto="1"/>
        </patternFill>
      </fill>
      <protection locked="1" hidden="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border diagonalUp="0" diagonalDown="0">
        <left/>
        <right style="medium">
          <color theme="2"/>
        </right>
        <top/>
        <bottom/>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center" vertical="center" textRotation="0" wrapText="0" indent="0" justifyLastLine="0" shrinkToFit="0" readingOrder="0"/>
      <border diagonalUp="0" diagonalDown="0">
        <left style="thick">
          <color theme="9" tint="0.79989013336588644"/>
        </left>
        <right style="thick">
          <color theme="9" tint="0.79989013336588644"/>
        </right>
        <top style="thick">
          <color theme="9" tint="0.79992065187536243"/>
        </top>
        <bottom style="thick">
          <color theme="9" tint="0.79989013336588644"/>
        </bottom>
        <vertical/>
        <horizontal/>
      </border>
      <protection locked="1" hidden="0"/>
    </dxf>
    <dxf>
      <font>
        <b/>
        <i val="0"/>
        <strike val="0"/>
        <condense val="0"/>
        <extend val="0"/>
        <outline val="0"/>
        <shadow val="0"/>
        <u val="none"/>
        <vertAlign val="baseline"/>
        <sz val="10"/>
        <color theme="3"/>
        <name val="Arial"/>
        <family val="2"/>
        <scheme val="none"/>
      </font>
      <fill>
        <patternFill patternType="none">
          <fgColor indexed="64"/>
          <bgColor theme="9" tint="0.79998168889431442"/>
        </patternFill>
      </fill>
      <border diagonalUp="0" diagonalDown="0">
        <left style="medium">
          <color theme="9" tint="0.79998168889431442"/>
        </left>
        <right/>
      </border>
      <protection locked="1" hidden="0"/>
    </dxf>
    <dxf>
      <font>
        <b/>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general" vertical="top" textRotation="0" wrapText="1" indent="0" justifyLastLine="0" shrinkToFit="0" readingOrder="0"/>
      <border diagonalUp="0" diagonalDown="0">
        <left/>
        <right style="medium">
          <color theme="9" tint="0.79998168889431442"/>
        </right>
        <top style="medium">
          <color theme="9" tint="0.79998168889431442"/>
        </top>
        <bottom style="medium">
          <color theme="9" tint="0.79998168889431442"/>
        </bottom>
      </border>
      <protection locked="1" hidden="0"/>
    </dxf>
    <dxf>
      <font>
        <b val="0"/>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center" vertical="center" textRotation="0" wrapText="0" indent="0" justifyLastLine="0" shrinkToFit="0" readingOrder="0"/>
      <border diagonalUp="0" diagonalDown="0">
        <left style="medium">
          <color theme="2"/>
        </left>
        <right style="medium">
          <color theme="9" tint="0.79998168889431442"/>
        </right>
      </border>
      <protection locked="0" hidden="0"/>
    </dxf>
    <dxf>
      <fill>
        <patternFill patternType="none">
          <fgColor indexed="64"/>
          <bgColor auto="1"/>
        </patternFill>
      </fill>
      <protection locked="1" hidden="0"/>
    </dxf>
    <dxf>
      <fill>
        <patternFill patternType="none">
          <fgColor indexed="64"/>
          <bgColor auto="1"/>
        </patternFill>
      </fill>
      <protection locked="1" hidden="0"/>
    </dxf>
    <dxf>
      <font>
        <b val="0"/>
        <i val="0"/>
        <strike val="0"/>
        <condense val="0"/>
        <extend val="0"/>
        <outline val="0"/>
        <shadow val="0"/>
        <u val="none"/>
        <vertAlign val="baseline"/>
        <sz val="10"/>
        <color theme="3"/>
        <name val="Arial"/>
        <family val="2"/>
        <scheme val="none"/>
      </font>
      <fill>
        <patternFill patternType="none">
          <fgColor indexed="64"/>
          <bgColor auto="1"/>
        </patternFill>
      </fill>
      <protection locked="1" hidden="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border diagonalUp="0" diagonalDown="0">
        <left/>
        <right style="medium">
          <color theme="2"/>
        </right>
        <top/>
        <bottom/>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none">
          <fgColor indexed="64"/>
          <bgColor theme="9" tint="0.79998168889431442"/>
        </patternFill>
      </fill>
      <protection locked="1" hidden="0"/>
    </dxf>
    <dxf>
      <font>
        <b/>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general" vertical="top" textRotation="0" wrapText="1" indent="0" justifyLastLine="0" shrinkToFit="0" readingOrder="0"/>
      <border diagonalUp="0" diagonalDown="0">
        <left/>
        <right style="thick">
          <color theme="9" tint="0.79998168889431442"/>
        </right>
        <top style="thick">
          <color theme="9" tint="0.79995117038483843"/>
        </top>
        <bottom style="thick">
          <color theme="9" tint="0.79995117038483843"/>
        </bottom>
      </border>
      <protection locked="1" hidden="0"/>
    </dxf>
    <dxf>
      <font>
        <b val="0"/>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center" vertical="center" textRotation="0" wrapText="0" indent="0" justifyLastLine="0" shrinkToFit="0" readingOrder="0"/>
      <border diagonalUp="0" diagonalDown="0">
        <left style="medium">
          <color theme="2"/>
        </left>
      </border>
      <protection locked="0" hidden="0"/>
    </dxf>
    <dxf>
      <fill>
        <patternFill patternType="none">
          <fgColor indexed="64"/>
          <bgColor auto="1"/>
        </patternFill>
      </fill>
      <protection locked="1" hidden="0"/>
    </dxf>
    <dxf>
      <fill>
        <patternFill patternType="none">
          <fgColor indexed="64"/>
          <bgColor auto="1"/>
        </patternFill>
      </fill>
      <protection locked="1" hidden="0"/>
    </dxf>
    <dxf>
      <font>
        <b val="0"/>
        <i val="0"/>
        <strike val="0"/>
        <condense val="0"/>
        <extend val="0"/>
        <outline val="0"/>
        <shadow val="0"/>
        <u val="none"/>
        <vertAlign val="baseline"/>
        <sz val="10"/>
        <color theme="3"/>
        <name val="Arial"/>
        <family val="2"/>
        <scheme val="none"/>
      </font>
      <fill>
        <patternFill patternType="none">
          <fgColor indexed="64"/>
          <bgColor indexed="65"/>
        </patternFill>
      </fill>
      <protection locked="1" hidden="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border diagonalUp="0" diagonalDown="0">
        <left/>
        <right style="medium">
          <color theme="2"/>
        </right>
        <top/>
        <bottom/>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border diagonalUp="0" diagonalDown="0">
        <left style="thick">
          <color theme="9" tint="0.79998168889431442"/>
        </left>
        <right/>
      </border>
      <protection locked="1" hidden="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general" vertical="top" textRotation="0" wrapText="1" indent="0" justifyLastLine="0" shrinkToFit="0" readingOrder="0"/>
      <border diagonalUp="0" diagonalDown="0">
        <left/>
        <right style="thick">
          <color theme="9" tint="0.79998168889431442"/>
        </right>
        <top style="thick">
          <color theme="9" tint="0.79998168889431442"/>
        </top>
        <bottom style="thick">
          <color theme="9" tint="0.79998168889431442"/>
        </bottom>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left style="medium">
          <color theme="2"/>
        </left>
        <right/>
        <top/>
        <bottom/>
      </border>
      <protection locked="0" hidden="0"/>
    </dxf>
    <dxf>
      <fill>
        <patternFill patternType="none">
          <fgColor indexed="64"/>
          <bgColor auto="1"/>
        </patternFill>
      </fill>
      <protection locked="1" hidden="0"/>
    </dxf>
    <dxf>
      <fill>
        <patternFill patternType="none">
          <fgColor indexed="64"/>
          <bgColor auto="1"/>
        </patternFill>
      </fill>
      <protection locked="1" hidden="0"/>
    </dxf>
    <dxf>
      <font>
        <b val="0"/>
        <i val="0"/>
        <strike val="0"/>
        <condense val="0"/>
        <extend val="0"/>
        <outline val="0"/>
        <shadow val="0"/>
        <u val="none"/>
        <vertAlign val="baseline"/>
        <sz val="10"/>
        <color theme="3"/>
        <name val="Arial"/>
        <family val="2"/>
        <scheme val="none"/>
      </font>
      <fill>
        <patternFill patternType="none">
          <fgColor indexed="64"/>
          <bgColor indexed="65"/>
        </patternFill>
      </fill>
      <alignment horizontal="general" vertic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general" vertical="center" textRotation="0" wrapText="0" indent="0" justifyLastLine="0" shrinkToFit="0" readingOrder="0"/>
      <border diagonalUp="0" diagonalDown="0">
        <left/>
        <right style="medium">
          <color theme="2"/>
        </right>
        <top/>
        <bottom/>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general" vertic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none">
          <fgColor indexed="64"/>
          <bgColor auto="1"/>
        </patternFill>
      </fill>
      <alignment horizontal="general" vertical="top" textRotation="0" wrapText="1" indent="0" justifyLastLine="0" shrinkToFit="0" readingOrder="0"/>
      <border diagonalUp="0" diagonalDown="0">
        <left/>
        <right/>
        <top style="thick">
          <color theme="9" tint="0.79995117038483843"/>
        </top>
        <bottom style="thick">
          <color theme="9" tint="0.79995117038483843"/>
        </bottom>
      </border>
      <protection locked="1" hidden="0"/>
    </dxf>
    <dxf>
      <font>
        <b val="0"/>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center" vertical="center" textRotation="0" wrapText="0" indent="0" justifyLastLine="0" shrinkToFit="0" readingOrder="0"/>
      <border diagonalUp="0" diagonalDown="0">
        <left style="medium">
          <color theme="2"/>
        </left>
        <right/>
        <top/>
        <bottom/>
      </border>
      <protection locked="0" hidden="0"/>
    </dxf>
    <dxf>
      <fill>
        <patternFill patternType="none">
          <fgColor indexed="64"/>
          <bgColor auto="1"/>
        </patternFill>
      </fill>
      <alignment horizontal="general" vertical="center" textRotation="0" wrapText="0" indent="0" justifyLastLine="0" shrinkToFit="0" readingOrder="0"/>
      <protection locked="1" hidden="0"/>
    </dxf>
    <dxf>
      <fill>
        <patternFill patternType="none">
          <fgColor indexed="64"/>
          <bgColor auto="1"/>
        </patternFill>
      </fill>
      <protection locked="1" hidden="0"/>
    </dxf>
    <dxf>
      <font>
        <b val="0"/>
        <i val="0"/>
        <strike val="0"/>
        <condense val="0"/>
        <extend val="0"/>
        <outline val="0"/>
        <shadow val="0"/>
        <u val="none"/>
        <vertAlign val="baseline"/>
        <sz val="10"/>
        <color theme="3"/>
        <name val="Arial"/>
        <family val="2"/>
        <scheme val="none"/>
      </font>
      <fill>
        <patternFill patternType="none">
          <fgColor indexed="64"/>
          <bgColor indexed="65"/>
        </patternFill>
      </fill>
      <alignment horizontal="general" vertic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general" vertical="center" textRotation="0" wrapText="0" indent="0" justifyLastLine="0" shrinkToFit="0" readingOrder="0"/>
      <border diagonalUp="0" diagonalDown="0">
        <left/>
        <right style="medium">
          <color theme="2"/>
        </right>
        <top/>
        <bottom/>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general" vertic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none">
          <fgColor indexed="64"/>
          <bgColor auto="1"/>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center" vertical="center" textRotation="0" wrapText="0" indent="0" justifyLastLine="0" shrinkToFit="0" readingOrder="0"/>
      <border diagonalUp="0" diagonalDown="0">
        <left style="medium">
          <color theme="2"/>
        </left>
        <right/>
        <top/>
        <bottom/>
      </border>
      <protection locked="0" hidden="0"/>
    </dxf>
    <dxf>
      <fill>
        <patternFill patternType="none">
          <fgColor indexed="64"/>
          <bgColor auto="1"/>
        </patternFill>
      </fill>
      <alignment horizontal="general" vertical="center" textRotation="0" wrapText="0" indent="0" justifyLastLine="0" shrinkToFit="0" readingOrder="0"/>
      <protection locked="1" hidden="0"/>
    </dxf>
    <dxf>
      <fill>
        <patternFill patternType="solid">
          <fgColor indexed="64"/>
          <bgColor theme="9" tint="0.79998168889431442"/>
        </patternFill>
      </fill>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331982</xdr:colOff>
      <xdr:row>12</xdr:row>
      <xdr:rowOff>49175</xdr:rowOff>
    </xdr:from>
    <xdr:to>
      <xdr:col>4</xdr:col>
      <xdr:colOff>494088</xdr:colOff>
      <xdr:row>13</xdr:row>
      <xdr:rowOff>3003</xdr:rowOff>
    </xdr:to>
    <xdr:pic>
      <xdr:nvPicPr>
        <xdr:cNvPr id="3" name="Afbeelding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52732" y="2411375"/>
          <a:ext cx="162106" cy="207828"/>
        </a:xfrm>
        <a:prstGeom prst="rect">
          <a:avLst/>
        </a:prstGeom>
      </xdr:spPr>
    </xdr:pic>
    <xdr:clientData/>
  </xdr:twoCellAnchor>
  <xdr:twoCellAnchor editAs="oneCell">
    <xdr:from>
      <xdr:col>4</xdr:col>
      <xdr:colOff>335334</xdr:colOff>
      <xdr:row>11</xdr:row>
      <xdr:rowOff>73658</xdr:rowOff>
    </xdr:from>
    <xdr:to>
      <xdr:col>4</xdr:col>
      <xdr:colOff>497440</xdr:colOff>
      <xdr:row>12</xdr:row>
      <xdr:rowOff>30661</xdr:rowOff>
    </xdr:to>
    <xdr:pic>
      <xdr:nvPicPr>
        <xdr:cNvPr id="47" name="Afbeelding 46">
          <a:extLst>
            <a:ext uri="{FF2B5EF4-FFF2-40B4-BE49-F238E27FC236}">
              <a16:creationId xmlns:a16="http://schemas.microsoft.com/office/drawing/2014/main" id="{00000000-0008-0000-0100-00002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946309" y="1778633"/>
          <a:ext cx="162106" cy="207828"/>
        </a:xfrm>
        <a:prstGeom prst="rect">
          <a:avLst/>
        </a:prstGeom>
      </xdr:spPr>
    </xdr:pic>
    <xdr:clientData/>
  </xdr:twoCellAnchor>
  <xdr:twoCellAnchor editAs="oneCell">
    <xdr:from>
      <xdr:col>4</xdr:col>
      <xdr:colOff>319283</xdr:colOff>
      <xdr:row>35</xdr:row>
      <xdr:rowOff>30480</xdr:rowOff>
    </xdr:from>
    <xdr:to>
      <xdr:col>4</xdr:col>
      <xdr:colOff>487739</xdr:colOff>
      <xdr:row>35</xdr:row>
      <xdr:rowOff>244658</xdr:rowOff>
    </xdr:to>
    <xdr:pic>
      <xdr:nvPicPr>
        <xdr:cNvPr id="46" name="Afbeelding 45">
          <a:extLst>
            <a:ext uri="{FF2B5EF4-FFF2-40B4-BE49-F238E27FC236}">
              <a16:creationId xmlns:a16="http://schemas.microsoft.com/office/drawing/2014/main" id="{00000000-0008-0000-01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30258" y="7993380"/>
          <a:ext cx="162106" cy="207828"/>
        </a:xfrm>
        <a:prstGeom prst="rect">
          <a:avLst/>
        </a:prstGeom>
      </xdr:spPr>
    </xdr:pic>
    <xdr:clientData/>
  </xdr:twoCellAnchor>
  <xdr:twoCellAnchor editAs="oneCell">
    <xdr:from>
      <xdr:col>4</xdr:col>
      <xdr:colOff>317499</xdr:colOff>
      <xdr:row>75</xdr:row>
      <xdr:rowOff>26989</xdr:rowOff>
    </xdr:from>
    <xdr:to>
      <xdr:col>4</xdr:col>
      <xdr:colOff>482780</xdr:colOff>
      <xdr:row>75</xdr:row>
      <xdr:rowOff>237992</xdr:rowOff>
    </xdr:to>
    <xdr:pic>
      <xdr:nvPicPr>
        <xdr:cNvPr id="67" name="Afbeelding 66">
          <a:extLst>
            <a:ext uri="{FF2B5EF4-FFF2-40B4-BE49-F238E27FC236}">
              <a16:creationId xmlns:a16="http://schemas.microsoft.com/office/drawing/2014/main" id="{00000000-0008-0000-0100-00004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8249" y="19086514"/>
          <a:ext cx="162106" cy="207828"/>
        </a:xfrm>
        <a:prstGeom prst="rect">
          <a:avLst/>
        </a:prstGeom>
      </xdr:spPr>
    </xdr:pic>
    <xdr:clientData/>
  </xdr:twoCellAnchor>
  <xdr:twoCellAnchor editAs="oneCell">
    <xdr:from>
      <xdr:col>4</xdr:col>
      <xdr:colOff>314325</xdr:colOff>
      <xdr:row>105</xdr:row>
      <xdr:rowOff>49215</xdr:rowOff>
    </xdr:from>
    <xdr:to>
      <xdr:col>4</xdr:col>
      <xdr:colOff>492306</xdr:colOff>
      <xdr:row>105</xdr:row>
      <xdr:rowOff>260218</xdr:rowOff>
    </xdr:to>
    <xdr:pic>
      <xdr:nvPicPr>
        <xdr:cNvPr id="78" name="Afbeelding 77">
          <a:extLst>
            <a:ext uri="{FF2B5EF4-FFF2-40B4-BE49-F238E27FC236}">
              <a16:creationId xmlns:a16="http://schemas.microsoft.com/office/drawing/2014/main" id="{00000000-0008-0000-0100-00004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25300" y="25576215"/>
          <a:ext cx="168456" cy="207828"/>
        </a:xfrm>
        <a:prstGeom prst="rect">
          <a:avLst/>
        </a:prstGeom>
      </xdr:spPr>
    </xdr:pic>
    <xdr:clientData/>
  </xdr:twoCellAnchor>
  <xdr:twoCellAnchor editAs="oneCell">
    <xdr:from>
      <xdr:col>4</xdr:col>
      <xdr:colOff>322140</xdr:colOff>
      <xdr:row>17</xdr:row>
      <xdr:rowOff>86963</xdr:rowOff>
    </xdr:from>
    <xdr:to>
      <xdr:col>4</xdr:col>
      <xdr:colOff>487421</xdr:colOff>
      <xdr:row>17</xdr:row>
      <xdr:rowOff>285750</xdr:rowOff>
    </xdr:to>
    <xdr:pic>
      <xdr:nvPicPr>
        <xdr:cNvPr id="37" name="Afbeelding 36">
          <a:extLst>
            <a:ext uri="{FF2B5EF4-FFF2-40B4-BE49-F238E27FC236}">
              <a16:creationId xmlns:a16="http://schemas.microsoft.com/office/drawing/2014/main" id="{00000000-0008-0000-01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42890" y="3744563"/>
          <a:ext cx="162106" cy="210368"/>
        </a:xfrm>
        <a:prstGeom prst="rect">
          <a:avLst/>
        </a:prstGeom>
      </xdr:spPr>
    </xdr:pic>
    <xdr:clientData/>
  </xdr:twoCellAnchor>
  <xdr:twoCellAnchor editAs="oneCell">
    <xdr:from>
      <xdr:col>4</xdr:col>
      <xdr:colOff>322260</xdr:colOff>
      <xdr:row>80</xdr:row>
      <xdr:rowOff>93673</xdr:rowOff>
    </xdr:from>
    <xdr:to>
      <xdr:col>4</xdr:col>
      <xdr:colOff>484366</xdr:colOff>
      <xdr:row>80</xdr:row>
      <xdr:rowOff>304676</xdr:rowOff>
    </xdr:to>
    <xdr:pic>
      <xdr:nvPicPr>
        <xdr:cNvPr id="39" name="Afbeelding 38">
          <a:extLst>
            <a:ext uri="{FF2B5EF4-FFF2-40B4-BE49-F238E27FC236}">
              <a16:creationId xmlns:a16="http://schemas.microsoft.com/office/drawing/2014/main" id="{00000000-0008-0000-01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43010" y="20439073"/>
          <a:ext cx="165281" cy="211003"/>
        </a:xfrm>
        <a:prstGeom prst="rect">
          <a:avLst/>
        </a:prstGeom>
      </xdr:spPr>
    </xdr:pic>
    <xdr:clientData/>
  </xdr:twoCellAnchor>
  <xdr:twoCellAnchor editAs="oneCell">
    <xdr:from>
      <xdr:col>4</xdr:col>
      <xdr:colOff>323850</xdr:colOff>
      <xdr:row>18</xdr:row>
      <xdr:rowOff>28575</xdr:rowOff>
    </xdr:from>
    <xdr:to>
      <xdr:col>4</xdr:col>
      <xdr:colOff>492306</xdr:colOff>
      <xdr:row>18</xdr:row>
      <xdr:rowOff>245928</xdr:rowOff>
    </xdr:to>
    <xdr:pic>
      <xdr:nvPicPr>
        <xdr:cNvPr id="29" name="Afbeelding 28">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934825" y="3781425"/>
          <a:ext cx="162106" cy="207828"/>
        </a:xfrm>
        <a:prstGeom prst="rect">
          <a:avLst/>
        </a:prstGeom>
      </xdr:spPr>
    </xdr:pic>
    <xdr:clientData/>
  </xdr:twoCellAnchor>
  <xdr:twoCellAnchor editAs="oneCell">
    <xdr:from>
      <xdr:col>4</xdr:col>
      <xdr:colOff>323850</xdr:colOff>
      <xdr:row>45</xdr:row>
      <xdr:rowOff>28575</xdr:rowOff>
    </xdr:from>
    <xdr:to>
      <xdr:col>4</xdr:col>
      <xdr:colOff>492306</xdr:colOff>
      <xdr:row>45</xdr:row>
      <xdr:rowOff>245928</xdr:rowOff>
    </xdr:to>
    <xdr:pic>
      <xdr:nvPicPr>
        <xdr:cNvPr id="30" name="Afbeelding 29">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934825" y="10467975"/>
          <a:ext cx="162106" cy="207828"/>
        </a:xfrm>
        <a:prstGeom prst="rect">
          <a:avLst/>
        </a:prstGeom>
      </xdr:spPr>
    </xdr:pic>
    <xdr:clientData/>
  </xdr:twoCellAnchor>
  <xdr:twoCellAnchor editAs="oneCell">
    <xdr:from>
      <xdr:col>4</xdr:col>
      <xdr:colOff>323850</xdr:colOff>
      <xdr:row>82</xdr:row>
      <xdr:rowOff>28575</xdr:rowOff>
    </xdr:from>
    <xdr:to>
      <xdr:col>4</xdr:col>
      <xdr:colOff>492306</xdr:colOff>
      <xdr:row>82</xdr:row>
      <xdr:rowOff>245928</xdr:rowOff>
    </xdr:to>
    <xdr:pic>
      <xdr:nvPicPr>
        <xdr:cNvPr id="31" name="Afbeelding 30">
          <a:extLst>
            <a:ext uri="{FF2B5EF4-FFF2-40B4-BE49-F238E27FC236}">
              <a16:creationId xmlns:a16="http://schemas.microsoft.com/office/drawing/2014/main" id="{00000000-0008-0000-0100-00001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934825" y="19202400"/>
          <a:ext cx="162106" cy="207828"/>
        </a:xfrm>
        <a:prstGeom prst="rect">
          <a:avLst/>
        </a:prstGeom>
      </xdr:spPr>
    </xdr:pic>
    <xdr:clientData/>
  </xdr:twoCellAnchor>
  <xdr:twoCellAnchor editAs="oneCell">
    <xdr:from>
      <xdr:col>4</xdr:col>
      <xdr:colOff>323850</xdr:colOff>
      <xdr:row>84</xdr:row>
      <xdr:rowOff>28575</xdr:rowOff>
    </xdr:from>
    <xdr:to>
      <xdr:col>4</xdr:col>
      <xdr:colOff>492306</xdr:colOff>
      <xdr:row>84</xdr:row>
      <xdr:rowOff>245928</xdr:rowOff>
    </xdr:to>
    <xdr:pic>
      <xdr:nvPicPr>
        <xdr:cNvPr id="32" name="Afbeelding 31">
          <a:extLst>
            <a:ext uri="{FF2B5EF4-FFF2-40B4-BE49-F238E27FC236}">
              <a16:creationId xmlns:a16="http://schemas.microsoft.com/office/drawing/2014/main" id="{00000000-0008-0000-0100-00002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934825" y="19697700"/>
          <a:ext cx="162106" cy="207828"/>
        </a:xfrm>
        <a:prstGeom prst="rect">
          <a:avLst/>
        </a:prstGeom>
      </xdr:spPr>
    </xdr:pic>
    <xdr:clientData/>
  </xdr:twoCellAnchor>
  <xdr:twoCellAnchor editAs="oneCell">
    <xdr:from>
      <xdr:col>4</xdr:col>
      <xdr:colOff>323850</xdr:colOff>
      <xdr:row>93</xdr:row>
      <xdr:rowOff>47625</xdr:rowOff>
    </xdr:from>
    <xdr:to>
      <xdr:col>4</xdr:col>
      <xdr:colOff>492306</xdr:colOff>
      <xdr:row>93</xdr:row>
      <xdr:rowOff>264978</xdr:rowOff>
    </xdr:to>
    <xdr:pic>
      <xdr:nvPicPr>
        <xdr:cNvPr id="33" name="Afbeelding 32">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934825" y="22145625"/>
          <a:ext cx="162106" cy="207828"/>
        </a:xfrm>
        <a:prstGeom prst="rect">
          <a:avLst/>
        </a:prstGeom>
      </xdr:spPr>
    </xdr:pic>
    <xdr:clientData/>
  </xdr:twoCellAnchor>
  <xdr:twoCellAnchor editAs="oneCell">
    <xdr:from>
      <xdr:col>4</xdr:col>
      <xdr:colOff>323850</xdr:colOff>
      <xdr:row>110</xdr:row>
      <xdr:rowOff>57150</xdr:rowOff>
    </xdr:from>
    <xdr:to>
      <xdr:col>4</xdr:col>
      <xdr:colOff>492306</xdr:colOff>
      <xdr:row>110</xdr:row>
      <xdr:rowOff>264978</xdr:rowOff>
    </xdr:to>
    <xdr:pic>
      <xdr:nvPicPr>
        <xdr:cNvPr id="34" name="Afbeelding 33">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934825" y="27108150"/>
          <a:ext cx="162106" cy="207828"/>
        </a:xfrm>
        <a:prstGeom prst="rect">
          <a:avLst/>
        </a:prstGeom>
      </xdr:spPr>
    </xdr:pic>
    <xdr:clientData/>
  </xdr:twoCellAnchor>
  <xdr:twoCellAnchor editAs="oneCell">
    <xdr:from>
      <xdr:col>4</xdr:col>
      <xdr:colOff>314325</xdr:colOff>
      <xdr:row>103</xdr:row>
      <xdr:rowOff>49215</xdr:rowOff>
    </xdr:from>
    <xdr:to>
      <xdr:col>4</xdr:col>
      <xdr:colOff>492306</xdr:colOff>
      <xdr:row>103</xdr:row>
      <xdr:rowOff>260218</xdr:rowOff>
    </xdr:to>
    <xdr:pic>
      <xdr:nvPicPr>
        <xdr:cNvPr id="35" name="Afbeelding 34">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25300" y="25004715"/>
          <a:ext cx="168456" cy="207828"/>
        </a:xfrm>
        <a:prstGeom prst="rect">
          <a:avLst/>
        </a:prstGeom>
      </xdr:spPr>
    </xdr:pic>
    <xdr:clientData/>
  </xdr:twoCellAnchor>
  <xdr:twoCellAnchor editAs="oneCell">
    <xdr:from>
      <xdr:col>4</xdr:col>
      <xdr:colOff>323850</xdr:colOff>
      <xdr:row>92</xdr:row>
      <xdr:rowOff>39690</xdr:rowOff>
    </xdr:from>
    <xdr:to>
      <xdr:col>4</xdr:col>
      <xdr:colOff>492306</xdr:colOff>
      <xdr:row>92</xdr:row>
      <xdr:rowOff>247518</xdr:rowOff>
    </xdr:to>
    <xdr:pic>
      <xdr:nvPicPr>
        <xdr:cNvPr id="41" name="Afbeelding 40">
          <a:extLst>
            <a:ext uri="{FF2B5EF4-FFF2-40B4-BE49-F238E27FC236}">
              <a16:creationId xmlns:a16="http://schemas.microsoft.com/office/drawing/2014/main" id="{00000000-0008-0000-01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34825" y="21851940"/>
          <a:ext cx="168456" cy="207828"/>
        </a:xfrm>
        <a:prstGeom prst="rect">
          <a:avLst/>
        </a:prstGeom>
      </xdr:spPr>
    </xdr:pic>
    <xdr:clientData/>
  </xdr:twoCellAnchor>
  <xdr:twoCellAnchor editAs="oneCell">
    <xdr:from>
      <xdr:col>4</xdr:col>
      <xdr:colOff>323850</xdr:colOff>
      <xdr:row>91</xdr:row>
      <xdr:rowOff>39690</xdr:rowOff>
    </xdr:from>
    <xdr:to>
      <xdr:col>4</xdr:col>
      <xdr:colOff>492306</xdr:colOff>
      <xdr:row>91</xdr:row>
      <xdr:rowOff>247518</xdr:rowOff>
    </xdr:to>
    <xdr:pic>
      <xdr:nvPicPr>
        <xdr:cNvPr id="42" name="Afbeelding 41">
          <a:extLst>
            <a:ext uri="{FF2B5EF4-FFF2-40B4-BE49-F238E27FC236}">
              <a16:creationId xmlns:a16="http://schemas.microsoft.com/office/drawing/2014/main" id="{00000000-0008-0000-01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34825" y="21566190"/>
          <a:ext cx="168456" cy="207828"/>
        </a:xfrm>
        <a:prstGeom prst="rect">
          <a:avLst/>
        </a:prstGeom>
      </xdr:spPr>
    </xdr:pic>
    <xdr:clientData/>
  </xdr:twoCellAnchor>
  <xdr:twoCellAnchor editAs="oneCell">
    <xdr:from>
      <xdr:col>4</xdr:col>
      <xdr:colOff>323850</xdr:colOff>
      <xdr:row>90</xdr:row>
      <xdr:rowOff>38100</xdr:rowOff>
    </xdr:from>
    <xdr:to>
      <xdr:col>4</xdr:col>
      <xdr:colOff>492306</xdr:colOff>
      <xdr:row>90</xdr:row>
      <xdr:rowOff>247518</xdr:rowOff>
    </xdr:to>
    <xdr:pic>
      <xdr:nvPicPr>
        <xdr:cNvPr id="43" name="Afbeelding 42">
          <a:extLst>
            <a:ext uri="{FF2B5EF4-FFF2-40B4-BE49-F238E27FC236}">
              <a16:creationId xmlns:a16="http://schemas.microsoft.com/office/drawing/2014/main" id="{00000000-0008-0000-01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34825" y="21278850"/>
          <a:ext cx="168456" cy="209418"/>
        </a:xfrm>
        <a:prstGeom prst="rect">
          <a:avLst/>
        </a:prstGeom>
      </xdr:spPr>
    </xdr:pic>
    <xdr:clientData/>
  </xdr:twoCellAnchor>
  <xdr:twoCellAnchor editAs="oneCell">
    <xdr:from>
      <xdr:col>4</xdr:col>
      <xdr:colOff>314325</xdr:colOff>
      <xdr:row>145</xdr:row>
      <xdr:rowOff>39690</xdr:rowOff>
    </xdr:from>
    <xdr:to>
      <xdr:col>4</xdr:col>
      <xdr:colOff>492306</xdr:colOff>
      <xdr:row>145</xdr:row>
      <xdr:rowOff>244475</xdr:rowOff>
    </xdr:to>
    <xdr:pic>
      <xdr:nvPicPr>
        <xdr:cNvPr id="49" name="Afbeelding 48">
          <a:extLst>
            <a:ext uri="{FF2B5EF4-FFF2-40B4-BE49-F238E27FC236}">
              <a16:creationId xmlns:a16="http://schemas.microsoft.com/office/drawing/2014/main" id="{00000000-0008-0000-01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25300" y="35358390"/>
          <a:ext cx="168456" cy="198435"/>
        </a:xfrm>
        <a:prstGeom prst="rect">
          <a:avLst/>
        </a:prstGeom>
      </xdr:spPr>
    </xdr:pic>
    <xdr:clientData/>
  </xdr:twoCellAnchor>
  <xdr:twoCellAnchor editAs="oneCell">
    <xdr:from>
      <xdr:col>4</xdr:col>
      <xdr:colOff>323850</xdr:colOff>
      <xdr:row>148</xdr:row>
      <xdr:rowOff>49215</xdr:rowOff>
    </xdr:from>
    <xdr:to>
      <xdr:col>4</xdr:col>
      <xdr:colOff>492306</xdr:colOff>
      <xdr:row>148</xdr:row>
      <xdr:rowOff>247650</xdr:rowOff>
    </xdr:to>
    <xdr:pic>
      <xdr:nvPicPr>
        <xdr:cNvPr id="50" name="Afbeelding 49">
          <a:extLst>
            <a:ext uri="{FF2B5EF4-FFF2-40B4-BE49-F238E27FC236}">
              <a16:creationId xmlns:a16="http://schemas.microsoft.com/office/drawing/2014/main" id="{00000000-0008-0000-01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34825" y="36139440"/>
          <a:ext cx="168456" cy="198435"/>
        </a:xfrm>
        <a:prstGeom prst="rect">
          <a:avLst/>
        </a:prstGeom>
      </xdr:spPr>
    </xdr:pic>
    <xdr:clientData/>
  </xdr:twoCellAnchor>
  <xdr:twoCellAnchor editAs="oneCell">
    <xdr:from>
      <xdr:col>4</xdr:col>
      <xdr:colOff>323850</xdr:colOff>
      <xdr:row>149</xdr:row>
      <xdr:rowOff>49215</xdr:rowOff>
    </xdr:from>
    <xdr:to>
      <xdr:col>4</xdr:col>
      <xdr:colOff>492306</xdr:colOff>
      <xdr:row>149</xdr:row>
      <xdr:rowOff>247650</xdr:rowOff>
    </xdr:to>
    <xdr:pic>
      <xdr:nvPicPr>
        <xdr:cNvPr id="51" name="Afbeelding 50">
          <a:extLst>
            <a:ext uri="{FF2B5EF4-FFF2-40B4-BE49-F238E27FC236}">
              <a16:creationId xmlns:a16="http://schemas.microsoft.com/office/drawing/2014/main" id="{00000000-0008-0000-0100-00003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34825" y="36396615"/>
          <a:ext cx="168456" cy="198435"/>
        </a:xfrm>
        <a:prstGeom prst="rect">
          <a:avLst/>
        </a:prstGeom>
      </xdr:spPr>
    </xdr:pic>
    <xdr:clientData/>
  </xdr:twoCellAnchor>
  <xdr:twoCellAnchor editAs="oneCell">
    <xdr:from>
      <xdr:col>4</xdr:col>
      <xdr:colOff>323850</xdr:colOff>
      <xdr:row>150</xdr:row>
      <xdr:rowOff>49215</xdr:rowOff>
    </xdr:from>
    <xdr:to>
      <xdr:col>4</xdr:col>
      <xdr:colOff>492306</xdr:colOff>
      <xdr:row>150</xdr:row>
      <xdr:rowOff>247650</xdr:rowOff>
    </xdr:to>
    <xdr:pic>
      <xdr:nvPicPr>
        <xdr:cNvPr id="52" name="Afbeelding 51">
          <a:extLst>
            <a:ext uri="{FF2B5EF4-FFF2-40B4-BE49-F238E27FC236}">
              <a16:creationId xmlns:a16="http://schemas.microsoft.com/office/drawing/2014/main" id="{00000000-0008-0000-01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34825" y="36653790"/>
          <a:ext cx="168456" cy="198435"/>
        </a:xfrm>
        <a:prstGeom prst="rect">
          <a:avLst/>
        </a:prstGeom>
      </xdr:spPr>
    </xdr:pic>
    <xdr:clientData/>
  </xdr:twoCellAnchor>
  <xdr:oneCellAnchor>
    <xdr:from>
      <xdr:col>4</xdr:col>
      <xdr:colOff>323850</xdr:colOff>
      <xdr:row>112</xdr:row>
      <xdr:rowOff>38100</xdr:rowOff>
    </xdr:from>
    <xdr:ext cx="168456" cy="207828"/>
    <xdr:pic>
      <xdr:nvPicPr>
        <xdr:cNvPr id="53" name="Afbeelding 52">
          <a:extLst>
            <a:ext uri="{FF2B5EF4-FFF2-40B4-BE49-F238E27FC236}">
              <a16:creationId xmlns:a16="http://schemas.microsoft.com/office/drawing/2014/main" id="{00000000-0008-0000-0100-00003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868275" y="31242000"/>
          <a:ext cx="168456" cy="207828"/>
        </a:xfrm>
        <a:prstGeom prst="rect">
          <a:avLst/>
        </a:prstGeom>
      </xdr:spPr>
    </xdr:pic>
    <xdr:clientData/>
  </xdr:oneCellAnchor>
  <xdr:oneCellAnchor>
    <xdr:from>
      <xdr:col>4</xdr:col>
      <xdr:colOff>314325</xdr:colOff>
      <xdr:row>134</xdr:row>
      <xdr:rowOff>39690</xdr:rowOff>
    </xdr:from>
    <xdr:ext cx="177981" cy="204785"/>
    <xdr:pic>
      <xdr:nvPicPr>
        <xdr:cNvPr id="54" name="Afbeelding 53">
          <a:extLst>
            <a:ext uri="{FF2B5EF4-FFF2-40B4-BE49-F238E27FC236}">
              <a16:creationId xmlns:a16="http://schemas.microsoft.com/office/drawing/2014/main" id="{00000000-0008-0000-01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58750" y="39235065"/>
          <a:ext cx="177981" cy="204785"/>
        </a:xfrm>
        <a:prstGeom prst="rect">
          <a:avLst/>
        </a:prstGeom>
      </xdr:spPr>
    </xdr:pic>
    <xdr:clientData/>
  </xdr:oneCellAnchor>
  <xdr:oneCellAnchor>
    <xdr:from>
      <xdr:col>4</xdr:col>
      <xdr:colOff>323850</xdr:colOff>
      <xdr:row>135</xdr:row>
      <xdr:rowOff>49215</xdr:rowOff>
    </xdr:from>
    <xdr:ext cx="168456" cy="198435"/>
    <xdr:pic>
      <xdr:nvPicPr>
        <xdr:cNvPr id="55" name="Afbeelding 54">
          <a:extLst>
            <a:ext uri="{FF2B5EF4-FFF2-40B4-BE49-F238E27FC236}">
              <a16:creationId xmlns:a16="http://schemas.microsoft.com/office/drawing/2014/main" id="{00000000-0008-0000-0100-00003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68275" y="37272915"/>
          <a:ext cx="168456" cy="198435"/>
        </a:xfrm>
        <a:prstGeom prst="rect">
          <a:avLst/>
        </a:prstGeom>
      </xdr:spPr>
    </xdr:pic>
    <xdr:clientData/>
  </xdr:oneCellAnchor>
  <xdr:twoCellAnchor>
    <xdr:from>
      <xdr:col>2</xdr:col>
      <xdr:colOff>79380</xdr:colOff>
      <xdr:row>5</xdr:row>
      <xdr:rowOff>52139</xdr:rowOff>
    </xdr:from>
    <xdr:to>
      <xdr:col>2</xdr:col>
      <xdr:colOff>249420</xdr:colOff>
      <xdr:row>6</xdr:row>
      <xdr:rowOff>5967</xdr:rowOff>
    </xdr:to>
    <xdr:pic>
      <xdr:nvPicPr>
        <xdr:cNvPr id="2" name="Afbeelding 1">
          <a:extLst>
            <a:ext uri="{FF2B5EF4-FFF2-40B4-BE49-F238E27FC236}">
              <a16:creationId xmlns:a16="http://schemas.microsoft.com/office/drawing/2014/main" id="{8EC75FA6-EFF1-41D7-B95C-05593813BB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80" y="1395164"/>
          <a:ext cx="170040" cy="201478"/>
        </a:xfrm>
        <a:prstGeom prst="rect">
          <a:avLst/>
        </a:prstGeom>
      </xdr:spPr>
    </xdr:pic>
    <xdr:clientData/>
  </xdr:twoCellAnchor>
  <xdr:twoCellAnchor>
    <xdr:from>
      <xdr:col>2</xdr:col>
      <xdr:colOff>79380</xdr:colOff>
      <xdr:row>4</xdr:row>
      <xdr:rowOff>42332</xdr:rowOff>
    </xdr:from>
    <xdr:to>
      <xdr:col>2</xdr:col>
      <xdr:colOff>249420</xdr:colOff>
      <xdr:row>4</xdr:row>
      <xdr:rowOff>250160</xdr:rowOff>
    </xdr:to>
    <xdr:pic>
      <xdr:nvPicPr>
        <xdr:cNvPr id="4" name="Afbeelding 3">
          <a:extLst>
            <a:ext uri="{FF2B5EF4-FFF2-40B4-BE49-F238E27FC236}">
              <a16:creationId xmlns:a16="http://schemas.microsoft.com/office/drawing/2014/main" id="{D722F926-88FC-4790-B343-3620F35F03DC}"/>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380" y="1137707"/>
          <a:ext cx="170040" cy="20782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D676F62-20DE-4D15-B688-EF324A808577}" name="Tabel10" displayName="Tabel10" ref="C17:H48" totalsRowShown="0" headerRowDxfId="73" dataDxfId="72">
  <autoFilter ref="C17:H48" xr:uid="{CEEC941A-0FB8-4110-B0DD-A59E046638DE}"/>
  <tableColumns count="6">
    <tableColumn id="1" xr3:uid="{167C5982-28E3-4DF2-863A-538E9A7C9809}" name="Kolom3" dataDxfId="71"/>
    <tableColumn id="2" xr3:uid="{ABBCF108-AFBD-46C6-B7F5-424B9A24B5BD}" name="Kolom1" dataDxfId="70"/>
    <tableColumn id="5" xr3:uid="{03263158-F792-43EE-92A8-A706A55E1F3D}" name="Kolom13" dataDxfId="69"/>
    <tableColumn id="6" xr3:uid="{FF3201EF-97AF-4DDC-81D8-54C33B582C8B}" name="Kolom14" dataDxfId="68"/>
    <tableColumn id="4" xr3:uid="{4681F074-2ED1-4201-A03C-21A6817390E6}" name="Kolom12" dataDxfId="67"/>
    <tableColumn id="3" xr3:uid="{CEEB4901-92DB-4A27-885C-235DBA40B0F4}" name="Kolom2" dataDxfId="66"/>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C736135-5FB7-427D-A3FE-D655A2B19F62}" name="Tabel11" displayName="Tabel11" ref="C52:H71" totalsRowShown="0" headerRowDxfId="65" dataDxfId="64">
  <autoFilter ref="C52:H71" xr:uid="{4CDBF021-B5FE-4034-86F0-B7A83A8747D4}"/>
  <tableColumns count="6">
    <tableColumn id="1" xr3:uid="{49521289-01F3-4DE7-8E4F-EE5D2AC82CD7}" name="Afspraak plannen" dataDxfId="63"/>
    <tableColumn id="2" xr3:uid="{64FD7229-42E2-4BF3-A575-56C808BAEAEC}" name="Kolom1" dataDxfId="62"/>
    <tableColumn id="4" xr3:uid="{40E0657B-05C3-4ABF-BBF7-2C384DCF7522}" name="Kolom12" dataDxfId="61"/>
    <tableColumn id="6" xr3:uid="{F72E196B-6CE4-4972-AA4F-1F965B20C82F}" name="Kolom122" dataDxfId="60"/>
    <tableColumn id="5" xr3:uid="{A0810486-12D6-45CE-B9CC-3601704C57A0}" name="Kolom13" dataDxfId="59"/>
    <tableColumn id="3" xr3:uid="{A075EFF7-47CC-4B3B-A37F-6F63F94F45C6}" name="Kolom2" dataDxfId="5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08C5E8F-CCBE-45BE-9E85-4A6610604506}" name="Tabel12" displayName="Tabel12" ref="C75:H86" totalsRowShown="0" headerRowDxfId="57" dataDxfId="56">
  <autoFilter ref="C75:H86" xr:uid="{083F03D7-D2C2-45BE-905E-B8CC8A66A055}"/>
  <tableColumns count="6">
    <tableColumn id="1" xr3:uid="{263865F4-23B5-4017-B6EE-EEEA9CF67128}" name="Reparatie uitvoeren" dataDxfId="55"/>
    <tableColumn id="2" xr3:uid="{05400A4B-DFA9-4B1D-8479-63EC61C1CDE8}" name="Kolom1" dataDxfId="54"/>
    <tableColumn id="4" xr3:uid="{E360C4BB-FEA8-4CAB-9607-7CE2437F0FD3}" name="Kolom12" dataDxfId="53"/>
    <tableColumn id="6" xr3:uid="{481959E4-B9BD-44F7-8251-BBD714ADB1F8}" name="Kolom122" dataDxfId="52"/>
    <tableColumn id="5" xr3:uid="{5C8A0989-A20D-4F99-B9BC-AA6C6B478D41}" name="Kolom13" dataDxfId="51"/>
    <tableColumn id="3" xr3:uid="{733F7325-45FE-46F9-A8EE-BBDED356BFCE}" name="Kolom2" dataDxfId="5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B1469B6-6F4D-434E-B243-C23A62B4B115}" name="Tabel13" displayName="Tabel13" ref="C90:H114" totalsRowShown="0" headerRowDxfId="49" dataDxfId="48">
  <autoFilter ref="C90:H114" xr:uid="{A032DA39-D554-453A-AF16-8B5AEF7A7C8E}"/>
  <tableColumns count="6">
    <tableColumn id="1" xr3:uid="{B8A7FED7-6756-4F27-BB6C-4EDCDC1D1765}" name="Overig" dataDxfId="47"/>
    <tableColumn id="2" xr3:uid="{D0FD0E1B-5F4B-4588-893F-C5184E264CF4}" name="Kolom1" dataDxfId="46"/>
    <tableColumn id="4" xr3:uid="{4AA3BE2D-0E18-4D8E-BA3C-B07AA3EA3948}" name="Kolom12" dataDxfId="45"/>
    <tableColumn id="6" xr3:uid="{818C9E11-6C0F-4811-9BCE-5AC87C1B1598}" name="Kolom122" dataDxfId="44"/>
    <tableColumn id="5" xr3:uid="{2572842E-9B41-4E84-AAB5-63F3EBD3D6B2}" name="Kolom13" dataDxfId="43"/>
    <tableColumn id="3" xr3:uid="{1F14BEDC-86D3-4CEA-8DAD-EDDEAF513BCC}" name="Kolom2" dataDxfId="4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9B73FF3-132C-476F-8EA0-3E8E92CE82CF}" name="Tabel14" displayName="Tabel14" ref="C118:H130" totalsRowShown="0" headerRowDxfId="41" dataDxfId="40">
  <autoFilter ref="C118:H130" xr:uid="{AC36DC40-C344-4DED-8C26-9884B05DF1AA}"/>
  <tableColumns count="6">
    <tableColumn id="1" xr3:uid="{F245F1F3-E8BB-416C-9496-81AF2B69C7D7}" name="Ontevredenheid" dataDxfId="39"/>
    <tableColumn id="2" xr3:uid="{B9B73176-1932-409F-B3FB-5E9334F39872}" name="Kolom1" dataDxfId="38"/>
    <tableColumn id="4" xr3:uid="{1EF46668-1686-4C36-94ED-F7F950F62C17}" name="Kolom12" dataDxfId="37"/>
    <tableColumn id="6" xr3:uid="{25D02665-6629-47A5-A542-5181B58A429A}" name="Kolom122" dataDxfId="36"/>
    <tableColumn id="5" xr3:uid="{5C201C26-F5E4-45AF-8BB4-68364FFBF9DA}" name="Kolom13" dataDxfId="35"/>
    <tableColumn id="3" xr3:uid="{3D6C305C-A3C4-48AC-8268-314CDD9F6084}" name="Kolom2" dataDxfId="3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6AB6E71-AB7F-409E-814C-B1A212741218}" name="Tabel15" displayName="Tabel15" ref="C145:H155" totalsRowShown="0" headerRowDxfId="33" dataDxfId="32">
  <autoFilter ref="C145:H155" xr:uid="{12A15716-C68C-4664-9C85-A8DCB785884E}"/>
  <tableColumns count="6">
    <tableColumn id="1" xr3:uid="{A4294A3D-10EF-4318-8790-2D78A319ADC3}" name="Kolom3" dataDxfId="31"/>
    <tableColumn id="2" xr3:uid="{F63F4663-3BCC-4265-B422-4EB51E9C3D23}" name="Kolom1" dataDxfId="30"/>
    <tableColumn id="4" xr3:uid="{AEC45444-9B9A-4707-9916-9C8828E13537}" name="Kolom12" dataDxfId="29"/>
    <tableColumn id="6" xr3:uid="{F0099368-1236-4AA6-A265-450E95422A9D}" name="Kolom122" dataDxfId="28"/>
    <tableColumn id="5" xr3:uid="{308050FD-316F-45F0-81D4-7336AB0C09DB}" name="Kolom13" dataDxfId="27"/>
    <tableColumn id="3" xr3:uid="{B5360B34-4DB2-4D9A-B274-699A1B5051A4}" name="Kolom2" dataDxfId="26"/>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05E5049-1AC9-4479-9392-FDC4C8DD758B}" name="Tabel9" displayName="Tabel9" ref="C10:H13" totalsRowShown="0" headerRowDxfId="25" dataDxfId="24">
  <autoFilter ref="C10:H13" xr:uid="{0E10677D-430F-47CF-BBD3-70387BEE4C58}">
    <filterColumn colId="5">
      <filters>
        <filter val="KWH's keuze"/>
      </filters>
    </filterColumn>
  </autoFilter>
  <tableColumns count="6">
    <tableColumn id="1" xr3:uid="{6E2E2D7F-2FF5-4407-A082-B66C10C04227}" name="Kolom3" dataDxfId="23"/>
    <tableColumn id="2" xr3:uid="{7CC4E574-C658-432E-946D-325C5A3558B3}" name="Kolom1" dataDxfId="22"/>
    <tableColumn id="8" xr3:uid="{8552DAC6-8F81-4CD3-8832-6D1BFADBCD42}" name="Kolom13" dataDxfId="21"/>
    <tableColumn id="9" xr3:uid="{2A86BE97-97B8-4C1D-BF50-AB0E7C2F6A37}" name="Kolom14" dataDxfId="20"/>
    <tableColumn id="7" xr3:uid="{A453BB90-FA1A-483B-804E-BA484699B843}" name="Kolom12" dataDxfId="19"/>
    <tableColumn id="3" xr3:uid="{63E08D50-1F12-4DE5-85D3-F7284911C1FF}" name="Kolom2" dataDxfId="18"/>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38799E61-A0D3-481F-9FA8-B40871A965DF}" name="Tabel16" displayName="Tabel16" ref="C159:H163" totalsRowShown="0" headerRowDxfId="17" dataDxfId="16" tableBorderDxfId="15">
  <autoFilter ref="C159:H163" xr:uid="{46274EF8-3D7B-4A57-82EE-EA835A3FC3CA}"/>
  <tableColumns count="6">
    <tableColumn id="1" xr3:uid="{4B7589CF-A0CF-4CEE-9857-98E9A86F0D70}" name="Kolom1" dataDxfId="14"/>
    <tableColumn id="2" xr3:uid="{162D60EA-41A5-42CC-9207-C6F7125B391B}" name="Kolom2" dataDxfId="13"/>
    <tableColumn id="3" xr3:uid="{C0BC3BF1-E1F2-4C52-A885-5459A1530E82}" name="Kolom3" dataDxfId="12"/>
    <tableColumn id="4" xr3:uid="{F3951C42-8D57-4DE1-8937-3FDFF7E14B6F}" name="Kolom4" dataDxfId="11"/>
    <tableColumn id="5" xr3:uid="{152E117F-9CB6-4191-A217-A0C6A108DBDE}" name="Kolom5" dataDxfId="10"/>
    <tableColumn id="6" xr3:uid="{E6824FDB-CBDB-4647-85C7-CD55BACDE211}" name="Kolom6" dataDxfId="9"/>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FA5672-5EDC-4AE5-98D4-B96C984DA3E7}" name="Tabel1" displayName="Tabel1" ref="C134:H141" totalsRowShown="0" headerRowDxfId="8" dataDxfId="7" tableBorderDxfId="6">
  <autoFilter ref="C134:H141" xr:uid="{43FA5672-5EDC-4AE5-98D4-B96C984DA3E7}"/>
  <tableColumns count="6">
    <tableColumn id="1" xr3:uid="{F7B50ECC-8C31-47CB-B6BA-5BB1640AF263}" name="Kolom1" dataDxfId="5"/>
    <tableColumn id="2" xr3:uid="{58F415CF-0B62-4208-AB55-CAC0910F709C}" name="Kolom2" dataDxfId="4"/>
    <tableColumn id="3" xr3:uid="{DBDF8BA2-BABE-4DEC-81C2-38F400AE705B}" name="Kolom3" dataDxfId="3"/>
    <tableColumn id="4" xr3:uid="{558EE108-3209-4CFB-933A-5733CFB86674}" name="Kolom4" dataDxfId="2"/>
    <tableColumn id="5" xr3:uid="{C394BF01-88AA-41FB-82A3-32EE179D6034}" name="Kolom5" dataDxfId="1"/>
    <tableColumn id="6" xr3:uid="{80568D02-E7F5-4A5C-B874-ED57DAEA340E}" name="Kolom6" dataDxfId="0"/>
  </tableColumns>
  <tableStyleInfo showFirstColumn="0" showLastColumn="0" showRowStripes="0" showColumnStripes="0"/>
</table>
</file>

<file path=xl/theme/theme1.xml><?xml version="1.0" encoding="utf-8"?>
<a:theme xmlns:a="http://schemas.openxmlformats.org/drawingml/2006/main" name="Kantoorthema">
  <a:themeElements>
    <a:clrScheme name="KWH">
      <a:dk1>
        <a:sysClr val="windowText" lastClr="000000"/>
      </a:dk1>
      <a:lt1>
        <a:sysClr val="window" lastClr="FFFFFF"/>
      </a:lt1>
      <a:dk2>
        <a:srgbClr val="532E63"/>
      </a:dk2>
      <a:lt2>
        <a:srgbClr val="00AEEF"/>
      </a:lt2>
      <a:accent1>
        <a:srgbClr val="ED1556"/>
      </a:accent1>
      <a:accent2>
        <a:srgbClr val="358D42"/>
      </a:accent2>
      <a:accent3>
        <a:srgbClr val="B6D554"/>
      </a:accent3>
      <a:accent4>
        <a:srgbClr val="D71920"/>
      </a:accent4>
      <a:accent5>
        <a:srgbClr val="F79440"/>
      </a:accent5>
      <a:accent6>
        <a:srgbClr val="00679B"/>
      </a:accent6>
      <a:hlink>
        <a:srgbClr val="FFCD31"/>
      </a:hlink>
      <a:folHlink>
        <a:srgbClr val="001423"/>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C3C31-FD7F-4946-A083-8F5F90F366EF}">
  <sheetPr codeName="Blad2"/>
  <dimension ref="A1:J164"/>
  <sheetViews>
    <sheetView showGridLines="0" tabSelected="1" topLeftCell="C65" zoomScaleNormal="100" workbookViewId="0">
      <selection activeCell="D135" sqref="D135"/>
    </sheetView>
  </sheetViews>
  <sheetFormatPr defaultColWidth="9.42578125" defaultRowHeight="12.75" x14ac:dyDescent="0.2"/>
  <cols>
    <col min="1" max="1" width="7.7109375" style="8" hidden="1" customWidth="1"/>
    <col min="2" max="2" width="6.28515625" style="8" hidden="1" customWidth="1"/>
    <col min="3" max="3" width="4.28515625" style="9" customWidth="1"/>
    <col min="4" max="4" width="171.5703125" style="9" customWidth="1"/>
    <col min="5" max="5" width="12.5703125" style="9" customWidth="1"/>
    <col min="6" max="6" width="3.42578125" style="9" hidden="1" customWidth="1"/>
    <col min="7" max="7" width="1" style="9" customWidth="1"/>
    <col min="8" max="8" width="9.42578125" style="9" hidden="1" customWidth="1"/>
    <col min="9" max="16384" width="9.42578125" style="9"/>
  </cols>
  <sheetData>
    <row r="1" spans="1:10" ht="39.950000000000003" customHeight="1" x14ac:dyDescent="0.2">
      <c r="C1" s="71" t="s">
        <v>569</v>
      </c>
      <c r="D1" s="71"/>
      <c r="E1" s="71"/>
      <c r="F1" s="71"/>
      <c r="G1" s="72"/>
    </row>
    <row r="2" spans="1:10" ht="8.1" customHeight="1" x14ac:dyDescent="0.2">
      <c r="C2" s="10"/>
      <c r="D2" s="11"/>
      <c r="E2" s="12"/>
      <c r="F2" s="12"/>
      <c r="G2" s="13"/>
    </row>
    <row r="3" spans="1:10" ht="20.100000000000001" customHeight="1" x14ac:dyDescent="0.2">
      <c r="C3" s="11" t="s">
        <v>65</v>
      </c>
      <c r="D3" s="11"/>
      <c r="E3" s="12"/>
      <c r="F3" s="12"/>
      <c r="G3" s="13"/>
    </row>
    <row r="4" spans="1:10" ht="20.100000000000001" customHeight="1" x14ac:dyDescent="0.2">
      <c r="C4" s="14" t="s">
        <v>64</v>
      </c>
      <c r="D4" s="14"/>
      <c r="E4" s="12"/>
      <c r="F4" s="12"/>
      <c r="G4" s="13"/>
    </row>
    <row r="5" spans="1:10" ht="20.100000000000001" customHeight="1" x14ac:dyDescent="0.2">
      <c r="C5" s="14"/>
      <c r="D5" s="15" t="s">
        <v>570</v>
      </c>
      <c r="E5" s="12"/>
      <c r="F5" s="12"/>
      <c r="G5" s="13"/>
    </row>
    <row r="6" spans="1:10" ht="20.100000000000001" customHeight="1" x14ac:dyDescent="0.2">
      <c r="C6" s="14"/>
      <c r="D6" s="15" t="s">
        <v>571</v>
      </c>
      <c r="E6" s="12"/>
      <c r="F6" s="12"/>
      <c r="G6" s="13"/>
    </row>
    <row r="7" spans="1:10" ht="11.1" customHeight="1" thickBot="1" x14ac:dyDescent="0.25">
      <c r="C7" s="73"/>
      <c r="D7" s="74"/>
      <c r="E7" s="74"/>
      <c r="F7" s="74"/>
      <c r="G7" s="75"/>
      <c r="H7" s="16"/>
    </row>
    <row r="8" spans="1:10" ht="13.35" customHeight="1" thickBot="1" x14ac:dyDescent="0.25"/>
    <row r="9" spans="1:10" ht="22.5" customHeight="1" thickBot="1" x14ac:dyDescent="0.25">
      <c r="C9" s="69" t="s">
        <v>42</v>
      </c>
      <c r="D9" s="70"/>
      <c r="E9" s="17"/>
      <c r="F9" s="18"/>
      <c r="G9" s="19"/>
    </row>
    <row r="10" spans="1:10" s="25" customFormat="1" ht="12" hidden="1" customHeight="1" thickBot="1" x14ac:dyDescent="0.3">
      <c r="A10" s="20"/>
      <c r="B10" s="20"/>
      <c r="C10" s="21" t="s">
        <v>28</v>
      </c>
      <c r="D10" s="22" t="s">
        <v>26</v>
      </c>
      <c r="E10" s="22" t="s">
        <v>35</v>
      </c>
      <c r="F10" s="22" t="s">
        <v>36</v>
      </c>
      <c r="G10" s="23" t="s">
        <v>29</v>
      </c>
      <c r="H10" s="24" t="s">
        <v>27</v>
      </c>
    </row>
    <row r="11" spans="1:10" s="25" customFormat="1" ht="69.75" customHeight="1" thickTop="1" thickBot="1" x14ac:dyDescent="0.25">
      <c r="A11" s="8">
        <f>IF(C11="x",1,0)</f>
        <v>0</v>
      </c>
      <c r="B11" s="20"/>
      <c r="C11" s="4"/>
      <c r="D11" s="26" t="s">
        <v>568</v>
      </c>
      <c r="E11" s="27"/>
      <c r="F11" s="28"/>
      <c r="G11" s="23"/>
      <c r="H11" s="9" t="s">
        <v>23</v>
      </c>
    </row>
    <row r="12" spans="1:10" ht="20.100000000000001" customHeight="1" thickTop="1" thickBot="1" x14ac:dyDescent="0.25">
      <c r="A12" s="8">
        <f>IF(C12="x",MAX(A11:A$11)+1,0)</f>
        <v>0</v>
      </c>
      <c r="B12" s="8" t="s">
        <v>67</v>
      </c>
      <c r="C12" s="4"/>
      <c r="D12" s="26" t="s">
        <v>567</v>
      </c>
      <c r="E12" s="27"/>
      <c r="F12" s="28"/>
      <c r="G12" s="29"/>
      <c r="H12" s="9" t="s">
        <v>23</v>
      </c>
      <c r="J12" s="30"/>
    </row>
    <row r="13" spans="1:10" ht="20.100000000000001" customHeight="1" thickTop="1" thickBot="1" x14ac:dyDescent="0.25">
      <c r="A13" s="8">
        <f>IF(C13="x",MAX(A$11:A12)+1,0)</f>
        <v>0</v>
      </c>
      <c r="B13" s="8" t="s">
        <v>68</v>
      </c>
      <c r="C13" s="4"/>
      <c r="D13" s="26" t="s">
        <v>144</v>
      </c>
      <c r="E13" s="27"/>
      <c r="F13" s="28"/>
      <c r="G13" s="31"/>
      <c r="H13" s="9" t="s">
        <v>23</v>
      </c>
    </row>
    <row r="14" spans="1:10" ht="20.25" customHeight="1" thickTop="1" thickBot="1" x14ac:dyDescent="0.25">
      <c r="C14" s="32"/>
      <c r="D14" s="33"/>
      <c r="E14" s="34"/>
      <c r="F14" s="34"/>
      <c r="G14" s="35"/>
    </row>
    <row r="15" spans="1:10" ht="13.5" thickBot="1" x14ac:dyDescent="0.25">
      <c r="C15" s="25"/>
      <c r="D15" s="36"/>
    </row>
    <row r="16" spans="1:10" ht="22.5" customHeight="1" thickBot="1" x14ac:dyDescent="0.25">
      <c r="C16" s="69" t="s">
        <v>43</v>
      </c>
      <c r="D16" s="70"/>
      <c r="E16" s="37"/>
      <c r="F16" s="37"/>
      <c r="G16" s="38"/>
    </row>
    <row r="17" spans="1:8" s="25" customFormat="1" ht="15" hidden="1" customHeight="1" thickBot="1" x14ac:dyDescent="0.25">
      <c r="A17" s="8">
        <f>IF(C17="x",MAX(A$11:A16)+1,0)</f>
        <v>0</v>
      </c>
      <c r="B17" s="20"/>
      <c r="C17" s="39" t="s">
        <v>28</v>
      </c>
      <c r="D17" s="40" t="s">
        <v>26</v>
      </c>
      <c r="E17" s="40" t="s">
        <v>35</v>
      </c>
      <c r="F17" s="40" t="s">
        <v>36</v>
      </c>
      <c r="G17" s="41" t="s">
        <v>29</v>
      </c>
      <c r="H17" s="42" t="s">
        <v>27</v>
      </c>
    </row>
    <row r="18" spans="1:8" s="25" customFormat="1" ht="30" customHeight="1" thickTop="1" thickBot="1" x14ac:dyDescent="0.25">
      <c r="A18" s="8">
        <f>IF(C18="x",MAX(A$11:A17)+1,0)</f>
        <v>0</v>
      </c>
      <c r="B18" s="8" t="s">
        <v>69</v>
      </c>
      <c r="C18" s="4"/>
      <c r="D18" s="26" t="s">
        <v>335</v>
      </c>
      <c r="E18" s="27"/>
      <c r="F18" s="28"/>
      <c r="G18" s="43"/>
      <c r="H18" s="9" t="s">
        <v>23</v>
      </c>
    </row>
    <row r="19" spans="1:8" s="25" customFormat="1" ht="20.100000000000001" customHeight="1" thickTop="1" thickBot="1" x14ac:dyDescent="0.25">
      <c r="A19" s="8">
        <f>IF(C19="x",MAX(A$11:A18)+1,0)</f>
        <v>0</v>
      </c>
      <c r="B19" s="8" t="s">
        <v>70</v>
      </c>
      <c r="C19" s="4"/>
      <c r="D19" s="26" t="s">
        <v>191</v>
      </c>
      <c r="E19" s="27"/>
      <c r="F19" s="28"/>
      <c r="G19" s="43"/>
      <c r="H19" s="9" t="s">
        <v>23</v>
      </c>
    </row>
    <row r="20" spans="1:8" s="25" customFormat="1" ht="20.100000000000001" customHeight="1" thickTop="1" thickBot="1" x14ac:dyDescent="0.25">
      <c r="A20" s="8">
        <f>IF(C20="x",MAX(A$11:A19)+1,0)</f>
        <v>0</v>
      </c>
      <c r="B20" s="8" t="s">
        <v>71</v>
      </c>
      <c r="C20" s="4"/>
      <c r="D20" s="44" t="s">
        <v>192</v>
      </c>
      <c r="E20" s="45"/>
      <c r="F20" s="46"/>
      <c r="G20" s="43"/>
      <c r="H20" s="25" t="s">
        <v>24</v>
      </c>
    </row>
    <row r="21" spans="1:8" s="25" customFormat="1" ht="20.100000000000001" customHeight="1" thickTop="1" thickBot="1" x14ac:dyDescent="0.25">
      <c r="A21" s="8">
        <f>IF(C21="x",MAX(A$11:A20)+1,0)</f>
        <v>0</v>
      </c>
      <c r="B21" s="8" t="s">
        <v>72</v>
      </c>
      <c r="C21" s="4"/>
      <c r="D21" s="44" t="s">
        <v>193</v>
      </c>
      <c r="E21" s="45"/>
      <c r="F21" s="46"/>
      <c r="G21" s="43"/>
      <c r="H21" s="25" t="s">
        <v>24</v>
      </c>
    </row>
    <row r="22" spans="1:8" s="25" customFormat="1" ht="20.100000000000001" customHeight="1" thickTop="1" thickBot="1" x14ac:dyDescent="0.25">
      <c r="A22" s="8">
        <f>IF(C22="x",MAX(A$11:A21)+1,0)</f>
        <v>0</v>
      </c>
      <c r="B22" s="8" t="s">
        <v>73</v>
      </c>
      <c r="C22" s="4"/>
      <c r="D22" s="44" t="s">
        <v>196</v>
      </c>
      <c r="E22" s="45"/>
      <c r="F22" s="46"/>
      <c r="G22" s="43"/>
      <c r="H22" s="25" t="s">
        <v>24</v>
      </c>
    </row>
    <row r="23" spans="1:8" s="25" customFormat="1" ht="20.100000000000001" customHeight="1" thickTop="1" thickBot="1" x14ac:dyDescent="0.25">
      <c r="A23" s="8">
        <f>IF(C23="x",MAX(A$11:A22)+1,0)</f>
        <v>0</v>
      </c>
      <c r="B23" s="8" t="s">
        <v>74</v>
      </c>
      <c r="C23" s="4"/>
      <c r="D23" s="44" t="s">
        <v>198</v>
      </c>
      <c r="E23" s="45"/>
      <c r="F23" s="46"/>
      <c r="G23" s="43"/>
      <c r="H23" s="25" t="s">
        <v>24</v>
      </c>
    </row>
    <row r="24" spans="1:8" s="25" customFormat="1" ht="20.100000000000001" customHeight="1" thickTop="1" thickBot="1" x14ac:dyDescent="0.25">
      <c r="A24" s="8">
        <f>IF(C24="x",MAX(A$11:A23)+1,0)</f>
        <v>0</v>
      </c>
      <c r="B24" s="8" t="s">
        <v>75</v>
      </c>
      <c r="C24" s="4"/>
      <c r="D24" s="44" t="s">
        <v>199</v>
      </c>
      <c r="E24" s="45"/>
      <c r="F24" s="46"/>
      <c r="G24" s="43"/>
      <c r="H24" s="25" t="s">
        <v>24</v>
      </c>
    </row>
    <row r="25" spans="1:8" s="25" customFormat="1" ht="20.100000000000001" customHeight="1" thickTop="1" thickBot="1" x14ac:dyDescent="0.25">
      <c r="A25" s="8">
        <f>IF(C25="x",MAX(A$11:A24)+1,0)</f>
        <v>0</v>
      </c>
      <c r="B25" s="8" t="s">
        <v>76</v>
      </c>
      <c r="C25" s="4"/>
      <c r="D25" s="44" t="s">
        <v>201</v>
      </c>
      <c r="E25" s="45"/>
      <c r="F25" s="46"/>
      <c r="G25" s="43"/>
      <c r="H25" s="25" t="s">
        <v>24</v>
      </c>
    </row>
    <row r="26" spans="1:8" s="25" customFormat="1" ht="20.100000000000001" customHeight="1" thickTop="1" thickBot="1" x14ac:dyDescent="0.25">
      <c r="A26" s="8">
        <f>IF(C26="x",MAX(A$11:A25)+1,0)</f>
        <v>0</v>
      </c>
      <c r="B26" s="8" t="s">
        <v>77</v>
      </c>
      <c r="C26" s="4"/>
      <c r="D26" s="44" t="s">
        <v>202</v>
      </c>
      <c r="E26" s="45"/>
      <c r="F26" s="46"/>
      <c r="G26" s="43"/>
      <c r="H26" s="25" t="s">
        <v>24</v>
      </c>
    </row>
    <row r="27" spans="1:8" s="25" customFormat="1" ht="20.100000000000001" customHeight="1" thickTop="1" thickBot="1" x14ac:dyDescent="0.25">
      <c r="A27" s="8">
        <f>IF(C27="x",MAX(A$11:A26)+1,0)</f>
        <v>0</v>
      </c>
      <c r="B27" s="8" t="s">
        <v>78</v>
      </c>
      <c r="C27" s="4"/>
      <c r="D27" s="44" t="s">
        <v>341</v>
      </c>
      <c r="E27" s="45"/>
      <c r="F27" s="46"/>
      <c r="G27" s="43"/>
      <c r="H27" s="25" t="s">
        <v>24</v>
      </c>
    </row>
    <row r="28" spans="1:8" s="25" customFormat="1" ht="20.100000000000001" customHeight="1" thickTop="1" thickBot="1" x14ac:dyDescent="0.25">
      <c r="A28" s="8">
        <f>IF(C28="x",MAX(A$11:A27)+1,0)</f>
        <v>0</v>
      </c>
      <c r="B28" s="8" t="s">
        <v>79</v>
      </c>
      <c r="C28" s="4"/>
      <c r="D28" s="44" t="s">
        <v>342</v>
      </c>
      <c r="E28" s="45"/>
      <c r="F28" s="46"/>
      <c r="G28" s="43"/>
      <c r="H28" s="25" t="s">
        <v>24</v>
      </c>
    </row>
    <row r="29" spans="1:8" s="25" customFormat="1" ht="20.100000000000001" customHeight="1" thickTop="1" thickBot="1" x14ac:dyDescent="0.25">
      <c r="A29" s="8">
        <f>IF(C29="x",MAX(A$11:A28)+1,0)</f>
        <v>0</v>
      </c>
      <c r="B29" s="8" t="s">
        <v>80</v>
      </c>
      <c r="C29" s="4"/>
      <c r="D29" s="44" t="s">
        <v>343</v>
      </c>
      <c r="E29" s="45"/>
      <c r="F29" s="46"/>
      <c r="G29" s="43"/>
      <c r="H29" s="25" t="s">
        <v>24</v>
      </c>
    </row>
    <row r="30" spans="1:8" s="25" customFormat="1" ht="20.100000000000001" customHeight="1" thickTop="1" thickBot="1" x14ac:dyDescent="0.25">
      <c r="A30" s="8">
        <f>IF(C30="x",MAX(A$11:A29)+1,0)</f>
        <v>0</v>
      </c>
      <c r="B30" s="8" t="s">
        <v>81</v>
      </c>
      <c r="C30" s="4"/>
      <c r="D30" s="44" t="s">
        <v>342</v>
      </c>
      <c r="E30" s="45"/>
      <c r="F30" s="46"/>
      <c r="G30" s="43"/>
      <c r="H30" s="25" t="s">
        <v>24</v>
      </c>
    </row>
    <row r="31" spans="1:8" s="25" customFormat="1" ht="20.100000000000001" customHeight="1" thickTop="1" thickBot="1" x14ac:dyDescent="0.25">
      <c r="A31" s="8">
        <f>IF(C31="x",MAX(A$11:A30)+1,0)</f>
        <v>0</v>
      </c>
      <c r="B31" s="8" t="s">
        <v>82</v>
      </c>
      <c r="C31" s="4"/>
      <c r="D31" s="44" t="s">
        <v>206</v>
      </c>
      <c r="E31" s="45"/>
      <c r="F31" s="46"/>
      <c r="G31" s="43"/>
      <c r="H31" s="25" t="s">
        <v>24</v>
      </c>
    </row>
    <row r="32" spans="1:8" s="25" customFormat="1" ht="20.100000000000001" customHeight="1" thickTop="1" thickBot="1" x14ac:dyDescent="0.25">
      <c r="A32" s="8">
        <f>IF(C32="x",MAX(A$11:A31)+1,0)</f>
        <v>0</v>
      </c>
      <c r="B32" s="8" t="s">
        <v>83</v>
      </c>
      <c r="C32" s="4"/>
      <c r="D32" s="44" t="s">
        <v>207</v>
      </c>
      <c r="E32" s="45"/>
      <c r="F32" s="46"/>
      <c r="G32" s="43"/>
      <c r="H32" s="25" t="s">
        <v>24</v>
      </c>
    </row>
    <row r="33" spans="1:8" s="25" customFormat="1" ht="20.100000000000001" customHeight="1" thickTop="1" thickBot="1" x14ac:dyDescent="0.25">
      <c r="A33" s="8">
        <f>IF(C33="x",MAX(A$11:A32)+1,0)</f>
        <v>0</v>
      </c>
      <c r="B33" s="8" t="s">
        <v>84</v>
      </c>
      <c r="C33" s="4"/>
      <c r="D33" s="44" t="s">
        <v>208</v>
      </c>
      <c r="E33" s="45"/>
      <c r="F33" s="46"/>
      <c r="G33" s="43"/>
      <c r="H33" s="25" t="s">
        <v>24</v>
      </c>
    </row>
    <row r="34" spans="1:8" s="25" customFormat="1" ht="20.100000000000001" customHeight="1" thickTop="1" thickBot="1" x14ac:dyDescent="0.25">
      <c r="A34" s="8">
        <f>IF(C34="x",MAX(A$11:A33)+1,0)</f>
        <v>0</v>
      </c>
      <c r="B34" s="8" t="s">
        <v>85</v>
      </c>
      <c r="C34" s="4"/>
      <c r="D34" s="44" t="s">
        <v>209</v>
      </c>
      <c r="E34" s="45"/>
      <c r="F34" s="46"/>
      <c r="G34" s="43"/>
      <c r="H34" s="25" t="s">
        <v>24</v>
      </c>
    </row>
    <row r="35" spans="1:8" s="25" customFormat="1" ht="20.100000000000001" customHeight="1" thickTop="1" thickBot="1" x14ac:dyDescent="0.25">
      <c r="A35" s="8">
        <f>IF(C35="x",MAX(A$11:A34)+1,0)</f>
        <v>0</v>
      </c>
      <c r="B35" s="8" t="s">
        <v>86</v>
      </c>
      <c r="C35" s="4"/>
      <c r="D35" s="44" t="s">
        <v>214</v>
      </c>
      <c r="E35" s="45"/>
      <c r="F35" s="46"/>
      <c r="G35" s="43"/>
      <c r="H35" s="25" t="s">
        <v>24</v>
      </c>
    </row>
    <row r="36" spans="1:8" s="25" customFormat="1" ht="20.100000000000001" customHeight="1" thickTop="1" thickBot="1" x14ac:dyDescent="0.25">
      <c r="A36" s="8">
        <f>IF(C36="x",MAX(A$11:A35)+1,0)</f>
        <v>0</v>
      </c>
      <c r="B36" s="8" t="s">
        <v>87</v>
      </c>
      <c r="C36" s="4"/>
      <c r="D36" s="26" t="s">
        <v>320</v>
      </c>
      <c r="E36" s="27"/>
      <c r="F36" s="28"/>
      <c r="G36" s="43"/>
      <c r="H36" s="9" t="s">
        <v>23</v>
      </c>
    </row>
    <row r="37" spans="1:8" s="25" customFormat="1" ht="20.100000000000001" customHeight="1" thickTop="1" thickBot="1" x14ac:dyDescent="0.25">
      <c r="A37" s="8">
        <f>IF(C37="x",MAX(A$11:A36)+1,0)</f>
        <v>0</v>
      </c>
      <c r="B37" s="8" t="s">
        <v>88</v>
      </c>
      <c r="C37" s="4"/>
      <c r="D37" s="44" t="s">
        <v>346</v>
      </c>
      <c r="E37" s="45"/>
      <c r="F37" s="46"/>
      <c r="G37" s="43"/>
      <c r="H37" s="25" t="s">
        <v>24</v>
      </c>
    </row>
    <row r="38" spans="1:8" s="25" customFormat="1" ht="20.100000000000001" customHeight="1" thickTop="1" thickBot="1" x14ac:dyDescent="0.25">
      <c r="A38" s="8">
        <f>IF(C38="x",MAX(A$11:A37)+1,0)</f>
        <v>0</v>
      </c>
      <c r="B38" s="8" t="s">
        <v>89</v>
      </c>
      <c r="C38" s="4"/>
      <c r="D38" s="44" t="s">
        <v>50</v>
      </c>
      <c r="E38" s="45"/>
      <c r="F38" s="46"/>
      <c r="G38" s="43"/>
      <c r="H38" s="25" t="s">
        <v>24</v>
      </c>
    </row>
    <row r="39" spans="1:8" s="25" customFormat="1" ht="20.100000000000001" customHeight="1" thickTop="1" thickBot="1" x14ac:dyDescent="0.25">
      <c r="A39" s="8">
        <f>IF(C39="x",MAX(A$11:A38)+1,0)</f>
        <v>0</v>
      </c>
      <c r="B39" s="8" t="s">
        <v>90</v>
      </c>
      <c r="C39" s="4"/>
      <c r="D39" s="44" t="s">
        <v>218</v>
      </c>
      <c r="E39" s="45"/>
      <c r="F39" s="46"/>
      <c r="G39" s="43"/>
      <c r="H39" s="25" t="s">
        <v>24</v>
      </c>
    </row>
    <row r="40" spans="1:8" s="25" customFormat="1" ht="20.100000000000001" customHeight="1" thickTop="1" thickBot="1" x14ac:dyDescent="0.25">
      <c r="A40" s="8">
        <f>IF(C40="x",MAX(A$11:A39)+1,0)</f>
        <v>0</v>
      </c>
      <c r="B40" s="8" t="s">
        <v>91</v>
      </c>
      <c r="C40" s="4"/>
      <c r="D40" s="44" t="s">
        <v>459</v>
      </c>
      <c r="E40" s="45"/>
      <c r="F40" s="46"/>
      <c r="G40" s="43"/>
      <c r="H40" s="25" t="s">
        <v>24</v>
      </c>
    </row>
    <row r="41" spans="1:8" s="25" customFormat="1" ht="20.100000000000001" customHeight="1" thickTop="1" thickBot="1" x14ac:dyDescent="0.25">
      <c r="A41" s="8">
        <f>IF(C41="x",MAX(A$11:A40)+1,0)</f>
        <v>0</v>
      </c>
      <c r="B41" s="8" t="s">
        <v>92</v>
      </c>
      <c r="C41" s="4"/>
      <c r="D41" s="44" t="s">
        <v>350</v>
      </c>
      <c r="E41" s="45"/>
      <c r="F41" s="46"/>
      <c r="G41" s="43"/>
      <c r="H41" s="25" t="s">
        <v>24</v>
      </c>
    </row>
    <row r="42" spans="1:8" s="25" customFormat="1" ht="20.100000000000001" customHeight="1" thickTop="1" thickBot="1" x14ac:dyDescent="0.25">
      <c r="A42" s="8">
        <f>IF(C42="x",MAX(A$11:A41)+1,0)</f>
        <v>0</v>
      </c>
      <c r="B42" s="8" t="s">
        <v>93</v>
      </c>
      <c r="C42" s="4"/>
      <c r="D42" s="44" t="s">
        <v>460</v>
      </c>
      <c r="E42" s="45"/>
      <c r="F42" s="46"/>
      <c r="G42" s="43"/>
      <c r="H42" s="25" t="s">
        <v>24</v>
      </c>
    </row>
    <row r="43" spans="1:8" s="25" customFormat="1" ht="20.100000000000001" customHeight="1" thickTop="1" thickBot="1" x14ac:dyDescent="0.25">
      <c r="A43" s="8">
        <f>IF(C43="x",MAX(A$11:A42)+1,0)</f>
        <v>0</v>
      </c>
      <c r="B43" s="8" t="s">
        <v>94</v>
      </c>
      <c r="C43" s="4"/>
      <c r="D43" s="44" t="s">
        <v>322</v>
      </c>
      <c r="E43" s="45"/>
      <c r="F43" s="46"/>
      <c r="G43" s="43"/>
      <c r="H43" s="25" t="s">
        <v>24</v>
      </c>
    </row>
    <row r="44" spans="1:8" s="25" customFormat="1" ht="20.100000000000001" customHeight="1" thickTop="1" thickBot="1" x14ac:dyDescent="0.25">
      <c r="A44" s="8">
        <f>IF(C44="x",MAX(A$11:A43)+1,0)</f>
        <v>0</v>
      </c>
      <c r="B44" s="8" t="s">
        <v>95</v>
      </c>
      <c r="C44" s="4"/>
      <c r="D44" s="44" t="s">
        <v>323</v>
      </c>
      <c r="E44" s="45"/>
      <c r="F44" s="46"/>
      <c r="G44" s="43"/>
      <c r="H44" s="25" t="s">
        <v>24</v>
      </c>
    </row>
    <row r="45" spans="1:8" s="25" customFormat="1" ht="20.100000000000001" customHeight="1" thickTop="1" thickBot="1" x14ac:dyDescent="0.25">
      <c r="A45" s="8">
        <f>IF(C45="x",MAX(A$11:A44)+1,0)</f>
        <v>0</v>
      </c>
      <c r="B45" s="8" t="s">
        <v>96</v>
      </c>
      <c r="C45" s="4"/>
      <c r="D45" s="44" t="s">
        <v>461</v>
      </c>
      <c r="E45" s="45"/>
      <c r="F45" s="46"/>
      <c r="G45" s="43"/>
      <c r="H45" s="25" t="s">
        <v>24</v>
      </c>
    </row>
    <row r="46" spans="1:8" s="25" customFormat="1" ht="20.100000000000001" customHeight="1" thickTop="1" thickBot="1" x14ac:dyDescent="0.25">
      <c r="A46" s="8">
        <f>IF(C46="x",MAX(A$11:A45)+1,0)</f>
        <v>0</v>
      </c>
      <c r="B46" s="8" t="s">
        <v>97</v>
      </c>
      <c r="C46" s="4"/>
      <c r="D46" s="26" t="s">
        <v>223</v>
      </c>
      <c r="E46" s="27"/>
      <c r="F46" s="28"/>
      <c r="G46" s="43"/>
      <c r="H46" s="9" t="s">
        <v>23</v>
      </c>
    </row>
    <row r="47" spans="1:8" s="25" customFormat="1" ht="20.100000000000001" customHeight="1" thickTop="1" thickBot="1" x14ac:dyDescent="0.25">
      <c r="A47" s="8">
        <f>IF(C47="x",MAX(A$11:A46)+1,0)</f>
        <v>0</v>
      </c>
      <c r="B47" s="8" t="s">
        <v>98</v>
      </c>
      <c r="C47" s="4"/>
      <c r="D47" s="44" t="s">
        <v>462</v>
      </c>
      <c r="E47" s="45"/>
      <c r="F47" s="46"/>
      <c r="G47" s="43"/>
      <c r="H47" s="25" t="s">
        <v>24</v>
      </c>
    </row>
    <row r="48" spans="1:8" s="25" customFormat="1" ht="30" customHeight="1" thickTop="1" thickBot="1" x14ac:dyDescent="0.25">
      <c r="A48" s="8">
        <f>IF(C48="x",MAX(A$11:A47)+1,0)</f>
        <v>0</v>
      </c>
      <c r="B48" s="8" t="s">
        <v>99</v>
      </c>
      <c r="C48" s="4"/>
      <c r="D48" s="47" t="s">
        <v>463</v>
      </c>
      <c r="E48" s="45"/>
      <c r="F48" s="46"/>
      <c r="G48" s="43"/>
      <c r="H48" s="25" t="s">
        <v>24</v>
      </c>
    </row>
    <row r="49" spans="1:8" s="25" customFormat="1" ht="20.100000000000001" customHeight="1" thickTop="1" thickBot="1" x14ac:dyDescent="0.25">
      <c r="A49" s="8"/>
      <c r="B49" s="20"/>
      <c r="C49" s="32"/>
      <c r="D49" s="33"/>
      <c r="E49" s="48"/>
      <c r="F49" s="49"/>
      <c r="G49" s="50"/>
    </row>
    <row r="50" spans="1:8" ht="13.5" thickBot="1" x14ac:dyDescent="0.25">
      <c r="C50" s="25"/>
      <c r="D50" s="25"/>
      <c r="F50" s="8"/>
    </row>
    <row r="51" spans="1:8" ht="22.5" customHeight="1" thickBot="1" x14ac:dyDescent="0.25">
      <c r="C51" s="69" t="s">
        <v>142</v>
      </c>
      <c r="D51" s="70"/>
      <c r="E51" s="37"/>
      <c r="F51" s="51"/>
      <c r="G51" s="38"/>
    </row>
    <row r="52" spans="1:8" s="25" customFormat="1" ht="14.25" hidden="1" customHeight="1" thickBot="1" x14ac:dyDescent="0.25">
      <c r="A52" s="8">
        <f>IF(C52="x",MAX(A$11:A51)+1,0)</f>
        <v>0</v>
      </c>
      <c r="B52" s="20"/>
      <c r="C52" s="52" t="s">
        <v>10</v>
      </c>
      <c r="D52" s="25" t="s">
        <v>26</v>
      </c>
      <c r="E52" s="14" t="s">
        <v>29</v>
      </c>
      <c r="F52" s="53" t="s">
        <v>37</v>
      </c>
      <c r="G52" s="54" t="s">
        <v>35</v>
      </c>
      <c r="H52" s="25" t="s">
        <v>27</v>
      </c>
    </row>
    <row r="53" spans="1:8" s="25" customFormat="1" ht="20.100000000000001" customHeight="1" thickTop="1" thickBot="1" x14ac:dyDescent="0.25">
      <c r="A53" s="8">
        <f>IF(C53="x",MAX(A$11:A52)+1,0)</f>
        <v>0</v>
      </c>
      <c r="B53" s="8" t="s">
        <v>100</v>
      </c>
      <c r="C53" s="4"/>
      <c r="D53" s="47" t="s">
        <v>324</v>
      </c>
      <c r="E53" s="45"/>
      <c r="F53" s="46"/>
      <c r="G53" s="43"/>
      <c r="H53" s="25" t="s">
        <v>24</v>
      </c>
    </row>
    <row r="54" spans="1:8" s="25" customFormat="1" ht="20.100000000000001" customHeight="1" thickTop="1" thickBot="1" x14ac:dyDescent="0.25">
      <c r="A54" s="8">
        <f>IF(C54="x",MAX(A$11:A53)+1,0)</f>
        <v>0</v>
      </c>
      <c r="B54" s="8" t="s">
        <v>101</v>
      </c>
      <c r="C54" s="4"/>
      <c r="D54" s="47" t="s">
        <v>476</v>
      </c>
      <c r="E54" s="45"/>
      <c r="F54" s="46"/>
      <c r="G54" s="43"/>
      <c r="H54" s="25" t="s">
        <v>24</v>
      </c>
    </row>
    <row r="55" spans="1:8" s="25" customFormat="1" ht="20.100000000000001" customHeight="1" thickTop="1" thickBot="1" x14ac:dyDescent="0.25">
      <c r="A55" s="8">
        <f>IF(C55="x",MAX(A$11:A54)+1,0)</f>
        <v>0</v>
      </c>
      <c r="B55" s="8" t="s">
        <v>102</v>
      </c>
      <c r="C55" s="4"/>
      <c r="D55" s="47" t="s">
        <v>477</v>
      </c>
      <c r="E55" s="45"/>
      <c r="F55" s="46"/>
      <c r="G55" s="43"/>
      <c r="H55" s="25" t="s">
        <v>24</v>
      </c>
    </row>
    <row r="56" spans="1:8" s="25" customFormat="1" ht="20.100000000000001" customHeight="1" thickTop="1" thickBot="1" x14ac:dyDescent="0.25">
      <c r="A56" s="8">
        <f>IF(C56="x",MAX(A$11:A55)+1,0)</f>
        <v>0</v>
      </c>
      <c r="B56" s="8" t="s">
        <v>103</v>
      </c>
      <c r="C56" s="4"/>
      <c r="D56" s="47" t="s">
        <v>228</v>
      </c>
      <c r="E56" s="45"/>
      <c r="F56" s="46"/>
      <c r="G56" s="43"/>
      <c r="H56" s="25" t="s">
        <v>24</v>
      </c>
    </row>
    <row r="57" spans="1:8" s="25" customFormat="1" ht="20.100000000000001" customHeight="1" thickTop="1" thickBot="1" x14ac:dyDescent="0.25">
      <c r="A57" s="8">
        <f>IF(C57="x",MAX(A$11:A56)+1,0)</f>
        <v>0</v>
      </c>
      <c r="B57" s="8" t="s">
        <v>104</v>
      </c>
      <c r="C57" s="4"/>
      <c r="D57" s="47" t="s">
        <v>478</v>
      </c>
      <c r="E57" s="45"/>
      <c r="F57" s="46"/>
      <c r="G57" s="43"/>
      <c r="H57" s="25" t="s">
        <v>24</v>
      </c>
    </row>
    <row r="58" spans="1:8" s="25" customFormat="1" ht="20.100000000000001" customHeight="1" thickTop="1" thickBot="1" x14ac:dyDescent="0.25">
      <c r="A58" s="8">
        <f>IF(C58="x",MAX(A$11:A57)+1,0)</f>
        <v>0</v>
      </c>
      <c r="B58" s="8" t="s">
        <v>105</v>
      </c>
      <c r="C58" s="4"/>
      <c r="D58" s="47" t="s">
        <v>230</v>
      </c>
      <c r="E58" s="45"/>
      <c r="F58" s="46"/>
      <c r="G58" s="43"/>
      <c r="H58" s="25" t="s">
        <v>24</v>
      </c>
    </row>
    <row r="59" spans="1:8" s="25" customFormat="1" ht="20.100000000000001" customHeight="1" thickTop="1" thickBot="1" x14ac:dyDescent="0.25">
      <c r="A59" s="8">
        <f>IF(C59="x",MAX(A$11:A58)+1,0)</f>
        <v>0</v>
      </c>
      <c r="B59" s="8" t="s">
        <v>106</v>
      </c>
      <c r="C59" s="4"/>
      <c r="D59" s="47" t="s">
        <v>479</v>
      </c>
      <c r="E59" s="45"/>
      <c r="F59" s="46"/>
      <c r="G59" s="43"/>
      <c r="H59" s="25" t="s">
        <v>24</v>
      </c>
    </row>
    <row r="60" spans="1:8" s="25" customFormat="1" ht="20.100000000000001" customHeight="1" thickTop="1" thickBot="1" x14ac:dyDescent="0.25">
      <c r="A60" s="8">
        <f>IF(C60="x",MAX(A$11:A59)+1,0)</f>
        <v>0</v>
      </c>
      <c r="B60" s="8" t="s">
        <v>107</v>
      </c>
      <c r="C60" s="4"/>
      <c r="D60" s="47" t="s">
        <v>484</v>
      </c>
      <c r="E60" s="45"/>
      <c r="F60" s="46"/>
      <c r="G60" s="43"/>
      <c r="H60" s="25" t="s">
        <v>24</v>
      </c>
    </row>
    <row r="61" spans="1:8" s="25" customFormat="1" ht="20.100000000000001" customHeight="1" thickTop="1" thickBot="1" x14ac:dyDescent="0.25">
      <c r="A61" s="8">
        <f>IF(C61="x",MAX(A$11:A60)+1,0)</f>
        <v>0</v>
      </c>
      <c r="B61" s="8" t="s">
        <v>108</v>
      </c>
      <c r="C61" s="4"/>
      <c r="D61" s="47" t="s">
        <v>485</v>
      </c>
      <c r="E61" s="45"/>
      <c r="F61" s="46"/>
      <c r="G61" s="43"/>
      <c r="H61" s="25" t="s">
        <v>24</v>
      </c>
    </row>
    <row r="62" spans="1:8" s="25" customFormat="1" ht="20.100000000000001" customHeight="1" thickTop="1" thickBot="1" x14ac:dyDescent="0.25">
      <c r="A62" s="8">
        <f>IF(C62="x",MAX(A$11:A61)+1,0)</f>
        <v>0</v>
      </c>
      <c r="B62" s="8" t="s">
        <v>109</v>
      </c>
      <c r="C62" s="4"/>
      <c r="D62" s="47" t="s">
        <v>233</v>
      </c>
      <c r="E62" s="45"/>
      <c r="F62" s="46"/>
      <c r="G62" s="43"/>
      <c r="H62" s="25" t="s">
        <v>24</v>
      </c>
    </row>
    <row r="63" spans="1:8" s="25" customFormat="1" ht="20.100000000000001" customHeight="1" thickTop="1" thickBot="1" x14ac:dyDescent="0.25">
      <c r="A63" s="8">
        <f>IF(C63="x",MAX(A$11:A62)+1,0)</f>
        <v>0</v>
      </c>
      <c r="B63" s="8" t="s">
        <v>110</v>
      </c>
      <c r="C63" s="4"/>
      <c r="D63" s="47" t="s">
        <v>480</v>
      </c>
      <c r="E63" s="45"/>
      <c r="F63" s="46"/>
      <c r="G63" s="43"/>
      <c r="H63" s="25" t="s">
        <v>24</v>
      </c>
    </row>
    <row r="64" spans="1:8" s="25" customFormat="1" ht="20.100000000000001" customHeight="1" thickTop="1" thickBot="1" x14ac:dyDescent="0.25">
      <c r="A64" s="8">
        <f>IF(C64="x",MAX(A$11:A63)+1,0)</f>
        <v>0</v>
      </c>
      <c r="B64" s="8" t="s">
        <v>111</v>
      </c>
      <c r="C64" s="4"/>
      <c r="D64" s="47" t="s">
        <v>230</v>
      </c>
      <c r="E64" s="45"/>
      <c r="F64" s="46"/>
      <c r="G64" s="43"/>
      <c r="H64" s="25" t="s">
        <v>24</v>
      </c>
    </row>
    <row r="65" spans="1:8" s="25" customFormat="1" ht="20.100000000000001" customHeight="1" thickTop="1" thickBot="1" x14ac:dyDescent="0.25">
      <c r="A65" s="8">
        <f>IF(C65="x",MAX(A$11:A64)+1,0)</f>
        <v>0</v>
      </c>
      <c r="B65" s="8" t="s">
        <v>112</v>
      </c>
      <c r="C65" s="4"/>
      <c r="D65" s="47" t="s">
        <v>481</v>
      </c>
      <c r="E65" s="45"/>
      <c r="F65" s="46"/>
      <c r="G65" s="43"/>
      <c r="H65" s="25" t="s">
        <v>24</v>
      </c>
    </row>
    <row r="66" spans="1:8" s="25" customFormat="1" ht="20.100000000000001" customHeight="1" thickTop="1" thickBot="1" x14ac:dyDescent="0.25">
      <c r="A66" s="8">
        <f>IF(C66="x",MAX(A$11:A65)+1,0)</f>
        <v>0</v>
      </c>
      <c r="B66" s="8" t="s">
        <v>113</v>
      </c>
      <c r="C66" s="4"/>
      <c r="D66" s="47" t="s">
        <v>486</v>
      </c>
      <c r="E66" s="45"/>
      <c r="F66" s="46"/>
      <c r="G66" s="43"/>
      <c r="H66" s="25" t="s">
        <v>24</v>
      </c>
    </row>
    <row r="67" spans="1:8" s="2" customFormat="1" ht="30" customHeight="1" thickTop="1" thickBot="1" x14ac:dyDescent="0.25">
      <c r="A67" s="8">
        <f>IF(C67="x",MAX(A$11:A66)+1,0)</f>
        <v>0</v>
      </c>
      <c r="B67" s="8" t="s">
        <v>114</v>
      </c>
      <c r="C67" s="7"/>
      <c r="D67" s="55" t="s">
        <v>487</v>
      </c>
      <c r="E67" s="56"/>
      <c r="F67" s="57"/>
      <c r="G67" s="58"/>
      <c r="H67" s="2" t="s">
        <v>24</v>
      </c>
    </row>
    <row r="68" spans="1:8" s="25" customFormat="1" ht="20.100000000000001" customHeight="1" thickTop="1" thickBot="1" x14ac:dyDescent="0.25">
      <c r="A68" s="8">
        <f>IF(C68="x",MAX(A$11:A67)+1,0)</f>
        <v>0</v>
      </c>
      <c r="B68" s="8" t="s">
        <v>115</v>
      </c>
      <c r="C68" s="4"/>
      <c r="D68" s="47" t="s">
        <v>233</v>
      </c>
      <c r="E68" s="45"/>
      <c r="F68" s="46"/>
      <c r="G68" s="43"/>
      <c r="H68" s="25" t="s">
        <v>24</v>
      </c>
    </row>
    <row r="69" spans="1:8" s="25" customFormat="1" ht="20.100000000000001" customHeight="1" thickTop="1" thickBot="1" x14ac:dyDescent="0.25">
      <c r="A69" s="8">
        <f>IF(C69="x",MAX(A$11:A68)+1,0)</f>
        <v>0</v>
      </c>
      <c r="B69" s="8" t="s">
        <v>116</v>
      </c>
      <c r="C69" s="4"/>
      <c r="D69" s="47" t="s">
        <v>482</v>
      </c>
      <c r="E69" s="45"/>
      <c r="F69" s="46"/>
      <c r="G69" s="43"/>
      <c r="H69" s="25" t="s">
        <v>24</v>
      </c>
    </row>
    <row r="70" spans="1:8" s="25" customFormat="1" ht="20.100000000000001" customHeight="1" thickTop="1" thickBot="1" x14ac:dyDescent="0.25">
      <c r="A70" s="8">
        <f>IF(C70="x",MAX(A$11:A69)+1,0)</f>
        <v>0</v>
      </c>
      <c r="B70" s="8" t="s">
        <v>117</v>
      </c>
      <c r="C70" s="4"/>
      <c r="D70" s="47" t="s">
        <v>230</v>
      </c>
      <c r="E70" s="45"/>
      <c r="F70" s="46"/>
      <c r="G70" s="43"/>
      <c r="H70" s="25" t="s">
        <v>24</v>
      </c>
    </row>
    <row r="71" spans="1:8" s="25" customFormat="1" ht="20.25" customHeight="1" thickTop="1" thickBot="1" x14ac:dyDescent="0.25">
      <c r="A71" s="8">
        <f>IF(C71="x",MAX(A$11:A70)+1,0)</f>
        <v>0</v>
      </c>
      <c r="B71" s="8" t="s">
        <v>118</v>
      </c>
      <c r="C71" s="4"/>
      <c r="D71" s="47" t="s">
        <v>483</v>
      </c>
      <c r="E71" s="45"/>
      <c r="F71" s="46"/>
      <c r="G71" s="43"/>
      <c r="H71" s="25" t="s">
        <v>24</v>
      </c>
    </row>
    <row r="72" spans="1:8" ht="20.100000000000001" customHeight="1" thickTop="1" thickBot="1" x14ac:dyDescent="0.25">
      <c r="C72" s="32"/>
      <c r="D72" s="33"/>
      <c r="E72" s="59"/>
      <c r="F72" s="60"/>
      <c r="G72" s="61"/>
    </row>
    <row r="73" spans="1:8" ht="13.5" thickBot="1" x14ac:dyDescent="0.25">
      <c r="C73" s="25"/>
      <c r="D73" s="25"/>
      <c r="F73" s="8"/>
    </row>
    <row r="74" spans="1:8" ht="22.5" customHeight="1" thickBot="1" x14ac:dyDescent="0.25">
      <c r="C74" s="69" t="s">
        <v>296</v>
      </c>
      <c r="D74" s="70"/>
      <c r="E74" s="37"/>
      <c r="F74" s="51"/>
      <c r="G74" s="38"/>
    </row>
    <row r="75" spans="1:8" s="25" customFormat="1" ht="20.25" hidden="1" customHeight="1" thickBot="1" x14ac:dyDescent="0.25">
      <c r="A75" s="8">
        <f>IF(C75="x",MAX(A$11:A74)+1,0)</f>
        <v>0</v>
      </c>
      <c r="B75" s="20"/>
      <c r="C75" s="52" t="s">
        <v>11</v>
      </c>
      <c r="D75" s="25" t="s">
        <v>26</v>
      </c>
      <c r="E75" s="62" t="s">
        <v>29</v>
      </c>
      <c r="F75" s="20" t="s">
        <v>37</v>
      </c>
      <c r="G75" s="25" t="s">
        <v>35</v>
      </c>
      <c r="H75" s="25" t="s">
        <v>27</v>
      </c>
    </row>
    <row r="76" spans="1:8" ht="20.100000000000001" customHeight="1" thickTop="1" thickBot="1" x14ac:dyDescent="0.25">
      <c r="A76" s="8">
        <f>IF(C76="x",MAX(A$11:A75)+1,0)</f>
        <v>0</v>
      </c>
      <c r="B76" s="8" t="s">
        <v>119</v>
      </c>
      <c r="C76" s="4"/>
      <c r="D76" s="26" t="s">
        <v>235</v>
      </c>
      <c r="E76" s="27"/>
      <c r="F76" s="63"/>
      <c r="G76" s="31"/>
      <c r="H76" s="9" t="s">
        <v>23</v>
      </c>
    </row>
    <row r="77" spans="1:8" ht="20.100000000000001" customHeight="1" thickTop="1" thickBot="1" x14ac:dyDescent="0.25">
      <c r="A77" s="8">
        <f>IF(C77="x",MAX(A$11:A76)+1,0)</f>
        <v>0</v>
      </c>
      <c r="B77" s="8" t="s">
        <v>120</v>
      </c>
      <c r="C77" s="4"/>
      <c r="D77" s="47" t="s">
        <v>237</v>
      </c>
      <c r="E77" s="45"/>
      <c r="F77" s="46"/>
      <c r="G77" s="31"/>
      <c r="H77" s="9" t="s">
        <v>24</v>
      </c>
    </row>
    <row r="78" spans="1:8" ht="20.100000000000001" customHeight="1" thickTop="1" thickBot="1" x14ac:dyDescent="0.25">
      <c r="A78" s="8">
        <f>IF(C78="x",MAX(A$11:A77)+1,0)</f>
        <v>0</v>
      </c>
      <c r="B78" s="8" t="s">
        <v>121</v>
      </c>
      <c r="C78" s="4"/>
      <c r="D78" s="47" t="s">
        <v>238</v>
      </c>
      <c r="E78" s="45"/>
      <c r="F78" s="46"/>
      <c r="G78" s="31"/>
      <c r="H78" s="9" t="s">
        <v>24</v>
      </c>
    </row>
    <row r="79" spans="1:8" ht="20.100000000000001" customHeight="1" thickTop="1" thickBot="1" x14ac:dyDescent="0.25">
      <c r="A79" s="8">
        <f>IF(C79="x",MAX(A$11:A78)+1,0)</f>
        <v>0</v>
      </c>
      <c r="B79" s="8" t="s">
        <v>122</v>
      </c>
      <c r="C79" s="4"/>
      <c r="D79" s="47" t="s">
        <v>241</v>
      </c>
      <c r="E79" s="45"/>
      <c r="F79" s="46"/>
      <c r="G79" s="31"/>
      <c r="H79" s="9" t="s">
        <v>24</v>
      </c>
    </row>
    <row r="80" spans="1:8" ht="20.100000000000001" customHeight="1" thickTop="1" thickBot="1" x14ac:dyDescent="0.25">
      <c r="A80" s="8">
        <f>IF(C80="x",MAX(A$11:A79)+1,0)</f>
        <v>0</v>
      </c>
      <c r="B80" s="8" t="s">
        <v>123</v>
      </c>
      <c r="C80" s="4"/>
      <c r="D80" s="47" t="s">
        <v>513</v>
      </c>
      <c r="E80" s="45"/>
      <c r="F80" s="46"/>
      <c r="G80" s="31"/>
      <c r="H80" s="9" t="s">
        <v>24</v>
      </c>
    </row>
    <row r="81" spans="1:8" ht="30" customHeight="1" thickTop="1" thickBot="1" x14ac:dyDescent="0.25">
      <c r="A81" s="8">
        <f>IF(C81="x",MAX(A$11:A80)+1,0)</f>
        <v>0</v>
      </c>
      <c r="B81" s="8" t="s">
        <v>124</v>
      </c>
      <c r="C81" s="4"/>
      <c r="D81" s="26" t="s">
        <v>516</v>
      </c>
      <c r="E81" s="27"/>
      <c r="F81" s="63"/>
      <c r="G81" s="31"/>
      <c r="H81" s="9" t="s">
        <v>23</v>
      </c>
    </row>
    <row r="82" spans="1:8" ht="20.100000000000001" customHeight="1" thickTop="1" thickBot="1" x14ac:dyDescent="0.25">
      <c r="A82" s="8">
        <f>IF(C82="x",MAX(A$11:A81)+1,0)</f>
        <v>0</v>
      </c>
      <c r="B82" s="8" t="s">
        <v>125</v>
      </c>
      <c r="C82" s="4"/>
      <c r="D82" s="47" t="s">
        <v>50</v>
      </c>
      <c r="E82" s="45"/>
      <c r="F82" s="46"/>
      <c r="G82" s="31"/>
      <c r="H82" s="9" t="s">
        <v>24</v>
      </c>
    </row>
    <row r="83" spans="1:8" ht="20.100000000000001" customHeight="1" thickTop="1" thickBot="1" x14ac:dyDescent="0.25">
      <c r="A83" s="8">
        <f>IF(C83="x",MAX(A$11:A82)+1,0)</f>
        <v>0</v>
      </c>
      <c r="B83" s="8" t="s">
        <v>126</v>
      </c>
      <c r="C83" s="4"/>
      <c r="D83" s="26" t="s">
        <v>45</v>
      </c>
      <c r="E83" s="27"/>
      <c r="F83" s="63"/>
      <c r="G83" s="31"/>
      <c r="H83" s="9" t="s">
        <v>23</v>
      </c>
    </row>
    <row r="84" spans="1:8" ht="20.100000000000001" customHeight="1" thickTop="1" thickBot="1" x14ac:dyDescent="0.25">
      <c r="A84" s="8">
        <f>IF(C84="x",MAX(A$11:A83)+1,0)</f>
        <v>0</v>
      </c>
      <c r="B84" s="8" t="s">
        <v>127</v>
      </c>
      <c r="C84" s="4"/>
      <c r="D84" s="47" t="s">
        <v>514</v>
      </c>
      <c r="E84" s="45"/>
      <c r="F84" s="46"/>
      <c r="G84" s="31"/>
      <c r="H84" s="9" t="s">
        <v>24</v>
      </c>
    </row>
    <row r="85" spans="1:8" ht="20.100000000000001" customHeight="1" thickTop="1" thickBot="1" x14ac:dyDescent="0.25">
      <c r="A85" s="8">
        <f>IF(C85="x",MAX(A$11:A84)+1,0)</f>
        <v>0</v>
      </c>
      <c r="B85" s="8" t="s">
        <v>128</v>
      </c>
      <c r="C85" s="4"/>
      <c r="D85" s="26" t="s">
        <v>46</v>
      </c>
      <c r="E85" s="27"/>
      <c r="F85" s="63"/>
      <c r="G85" s="31"/>
      <c r="H85" s="9" t="s">
        <v>23</v>
      </c>
    </row>
    <row r="86" spans="1:8" ht="20.100000000000001" customHeight="1" thickTop="1" thickBot="1" x14ac:dyDescent="0.25">
      <c r="A86" s="8">
        <f>IF(C86="x",MAX(A$11:A85)+1,0)</f>
        <v>0</v>
      </c>
      <c r="B86" s="8" t="s">
        <v>129</v>
      </c>
      <c r="C86" s="4"/>
      <c r="D86" s="47" t="s">
        <v>515</v>
      </c>
      <c r="E86" s="45"/>
      <c r="F86" s="46"/>
      <c r="G86" s="31"/>
      <c r="H86" s="9" t="s">
        <v>24</v>
      </c>
    </row>
    <row r="87" spans="1:8" ht="20.100000000000001" customHeight="1" thickTop="1" thickBot="1" x14ac:dyDescent="0.25">
      <c r="C87" s="32"/>
      <c r="D87" s="33"/>
      <c r="E87" s="59"/>
      <c r="F87" s="60"/>
      <c r="G87" s="61"/>
    </row>
    <row r="88" spans="1:8" ht="13.5" thickBot="1" x14ac:dyDescent="0.25">
      <c r="C88" s="25"/>
      <c r="D88" s="25"/>
      <c r="F88" s="8"/>
    </row>
    <row r="89" spans="1:8" ht="22.5" customHeight="1" thickBot="1" x14ac:dyDescent="0.25">
      <c r="C89" s="69" t="s">
        <v>44</v>
      </c>
      <c r="D89" s="70"/>
      <c r="E89" s="37"/>
      <c r="F89" s="51"/>
      <c r="G89" s="38"/>
    </row>
    <row r="90" spans="1:8" s="25" customFormat="1" ht="18" hidden="1" customHeight="1" thickBot="1" x14ac:dyDescent="0.25">
      <c r="A90" s="8">
        <f>IF(C90="x",MAX(A$11:A89)+1,0)</f>
        <v>0</v>
      </c>
      <c r="B90" s="20"/>
      <c r="C90" s="64" t="s">
        <v>25</v>
      </c>
      <c r="D90" s="14" t="s">
        <v>26</v>
      </c>
      <c r="E90" s="54" t="s">
        <v>29</v>
      </c>
      <c r="F90" s="53" t="s">
        <v>37</v>
      </c>
      <c r="G90" s="14" t="s">
        <v>35</v>
      </c>
      <c r="H90" s="25" t="s">
        <v>27</v>
      </c>
    </row>
    <row r="91" spans="1:8" s="25" customFormat="1" ht="22.5" customHeight="1" thickTop="1" thickBot="1" x14ac:dyDescent="0.25">
      <c r="A91" s="8">
        <f>IF(C91="x",MAX(A$11:A90)+1,0)</f>
        <v>0</v>
      </c>
      <c r="B91" s="20" t="s">
        <v>130</v>
      </c>
      <c r="C91" s="4"/>
      <c r="D91" s="26" t="s">
        <v>244</v>
      </c>
      <c r="E91" s="27"/>
      <c r="F91" s="63"/>
      <c r="G91" s="43"/>
      <c r="H91" s="9" t="s">
        <v>23</v>
      </c>
    </row>
    <row r="92" spans="1:8" s="25" customFormat="1" ht="22.5" customHeight="1" thickTop="1" thickBot="1" x14ac:dyDescent="0.25">
      <c r="A92" s="8">
        <f>IF(C92="x",MAX(A$11:A91)+1,0)</f>
        <v>0</v>
      </c>
      <c r="B92" s="20" t="s">
        <v>131</v>
      </c>
      <c r="C92" s="4"/>
      <c r="D92" s="26" t="s">
        <v>525</v>
      </c>
      <c r="E92" s="27"/>
      <c r="F92" s="63"/>
      <c r="G92" s="43"/>
      <c r="H92" s="9" t="s">
        <v>23</v>
      </c>
    </row>
    <row r="93" spans="1:8" s="25" customFormat="1" ht="22.5" customHeight="1" thickTop="1" thickBot="1" x14ac:dyDescent="0.25">
      <c r="A93" s="8">
        <f>IF(C93="x",MAX(A$11:A92)+1,0)</f>
        <v>0</v>
      </c>
      <c r="B93" s="20" t="s">
        <v>132</v>
      </c>
      <c r="C93" s="4"/>
      <c r="D93" s="26" t="s">
        <v>517</v>
      </c>
      <c r="E93" s="27"/>
      <c r="F93" s="63"/>
      <c r="G93" s="43"/>
      <c r="H93" s="9" t="s">
        <v>23</v>
      </c>
    </row>
    <row r="94" spans="1:8" s="25" customFormat="1" ht="22.5" customHeight="1" thickTop="1" thickBot="1" x14ac:dyDescent="0.25">
      <c r="A94" s="8">
        <f>IF(C94="x",MAX(A$11:A93)+1,0)</f>
        <v>0</v>
      </c>
      <c r="B94" s="20" t="s">
        <v>133</v>
      </c>
      <c r="C94" s="4"/>
      <c r="D94" s="26" t="s">
        <v>247</v>
      </c>
      <c r="E94" s="27"/>
      <c r="F94" s="63"/>
      <c r="G94" s="43"/>
      <c r="H94" s="9" t="s">
        <v>23</v>
      </c>
    </row>
    <row r="95" spans="1:8" s="25" customFormat="1" ht="22.5" customHeight="1" thickTop="1" thickBot="1" x14ac:dyDescent="0.25">
      <c r="A95" s="8">
        <f>IF(C95="x",MAX(A$11:A94)+1,0)</f>
        <v>0</v>
      </c>
      <c r="B95" s="20" t="s">
        <v>134</v>
      </c>
      <c r="C95" s="4"/>
      <c r="D95" s="47" t="s">
        <v>518</v>
      </c>
      <c r="E95" s="45"/>
      <c r="F95" s="46"/>
      <c r="G95" s="43"/>
      <c r="H95" s="9" t="s">
        <v>24</v>
      </c>
    </row>
    <row r="96" spans="1:8" s="25" customFormat="1" ht="22.5" customHeight="1" thickTop="1" thickBot="1" x14ac:dyDescent="0.25">
      <c r="A96" s="8">
        <f>IF(C96="x",MAX(A$11:A95)+1,0)</f>
        <v>0</v>
      </c>
      <c r="B96" s="20" t="s">
        <v>135</v>
      </c>
      <c r="C96" s="4"/>
      <c r="D96" s="47" t="s">
        <v>47</v>
      </c>
      <c r="E96" s="45"/>
      <c r="F96" s="46"/>
      <c r="G96" s="43"/>
      <c r="H96" s="9" t="s">
        <v>24</v>
      </c>
    </row>
    <row r="97" spans="1:8" s="25" customFormat="1" ht="22.5" customHeight="1" thickTop="1" thickBot="1" x14ac:dyDescent="0.25">
      <c r="A97" s="8">
        <f>IF(C97="x",MAX(A$11:A96)+1,0)</f>
        <v>0</v>
      </c>
      <c r="B97" s="20" t="s">
        <v>136</v>
      </c>
      <c r="C97" s="4"/>
      <c r="D97" s="47" t="s">
        <v>519</v>
      </c>
      <c r="E97" s="45"/>
      <c r="F97" s="46"/>
      <c r="G97" s="43"/>
      <c r="H97" s="9" t="s">
        <v>24</v>
      </c>
    </row>
    <row r="98" spans="1:8" s="25" customFormat="1" ht="22.5" customHeight="1" thickTop="1" thickBot="1" x14ac:dyDescent="0.25">
      <c r="A98" s="8">
        <f>IF(C98="x",MAX(A$11:A97)+1,0)</f>
        <v>0</v>
      </c>
      <c r="B98" s="20" t="s">
        <v>137</v>
      </c>
      <c r="C98" s="4"/>
      <c r="D98" s="47" t="s">
        <v>48</v>
      </c>
      <c r="E98" s="45"/>
      <c r="F98" s="46"/>
      <c r="G98" s="43"/>
      <c r="H98" s="9" t="s">
        <v>24</v>
      </c>
    </row>
    <row r="99" spans="1:8" s="25" customFormat="1" ht="22.5" customHeight="1" thickTop="1" thickBot="1" x14ac:dyDescent="0.25">
      <c r="A99" s="8">
        <f>IF(C99="x",MAX(A$11:A98)+1,0)</f>
        <v>0</v>
      </c>
      <c r="B99" s="20" t="s">
        <v>138</v>
      </c>
      <c r="C99" s="4"/>
      <c r="D99" s="47" t="s">
        <v>520</v>
      </c>
      <c r="E99" s="45"/>
      <c r="F99" s="46"/>
      <c r="G99" s="43"/>
      <c r="H99" s="9" t="s">
        <v>24</v>
      </c>
    </row>
    <row r="100" spans="1:8" s="25" customFormat="1" ht="22.5" customHeight="1" thickTop="1" thickBot="1" x14ac:dyDescent="0.25">
      <c r="A100" s="8">
        <f>IF(C100="x",MAX(A$11:A99)+1,0)</f>
        <v>0</v>
      </c>
      <c r="B100" s="20" t="s">
        <v>139</v>
      </c>
      <c r="C100" s="4"/>
      <c r="D100" s="47" t="s">
        <v>250</v>
      </c>
      <c r="E100" s="45"/>
      <c r="F100" s="46"/>
      <c r="G100" s="43"/>
      <c r="H100" s="9" t="s">
        <v>24</v>
      </c>
    </row>
    <row r="101" spans="1:8" s="25" customFormat="1" ht="22.5" customHeight="1" thickTop="1" thickBot="1" x14ac:dyDescent="0.25">
      <c r="A101" s="8">
        <f>IF(C101="x",MAX(A$11:A100)+1,0)</f>
        <v>0</v>
      </c>
      <c r="B101" s="20" t="s">
        <v>140</v>
      </c>
      <c r="C101" s="4"/>
      <c r="D101" s="47" t="s">
        <v>521</v>
      </c>
      <c r="E101" s="45"/>
      <c r="F101" s="46"/>
      <c r="G101" s="43"/>
      <c r="H101" s="9" t="s">
        <v>24</v>
      </c>
    </row>
    <row r="102" spans="1:8" s="25" customFormat="1" ht="22.5" customHeight="1" thickTop="1" thickBot="1" x14ac:dyDescent="0.25">
      <c r="A102" s="8">
        <f>IF(C102="x",MAX(A$11:A101)+1,0)</f>
        <v>0</v>
      </c>
      <c r="B102" s="20" t="s">
        <v>141</v>
      </c>
      <c r="C102" s="4"/>
      <c r="D102" s="47" t="s">
        <v>49</v>
      </c>
      <c r="E102" s="45"/>
      <c r="F102" s="46"/>
      <c r="G102" s="43"/>
      <c r="H102" s="9" t="s">
        <v>24</v>
      </c>
    </row>
    <row r="103" spans="1:8" s="25" customFormat="1" ht="22.5" customHeight="1" thickTop="1" thickBot="1" x14ac:dyDescent="0.25">
      <c r="A103" s="8">
        <f>IF(C103="x",MAX(A$11:A102)+1,0)</f>
        <v>0</v>
      </c>
      <c r="B103" s="20" t="s">
        <v>145</v>
      </c>
      <c r="C103" s="4"/>
      <c r="D103" s="47" t="s">
        <v>522</v>
      </c>
      <c r="E103" s="45"/>
      <c r="F103" s="46"/>
      <c r="G103" s="43"/>
      <c r="H103" s="9" t="s">
        <v>24</v>
      </c>
    </row>
    <row r="104" spans="1:8" s="25" customFormat="1" ht="22.5" customHeight="1" thickTop="1" thickBot="1" x14ac:dyDescent="0.25">
      <c r="A104" s="8">
        <f>IF(C104="x",MAX(A$11:A103)+1,0)</f>
        <v>0</v>
      </c>
      <c r="B104" s="20" t="s">
        <v>146</v>
      </c>
      <c r="C104" s="4"/>
      <c r="D104" s="26" t="s">
        <v>313</v>
      </c>
      <c r="E104" s="27"/>
      <c r="F104" s="63"/>
      <c r="G104" s="43"/>
      <c r="H104" s="9" t="s">
        <v>23</v>
      </c>
    </row>
    <row r="105" spans="1:8" s="25" customFormat="1" ht="22.5" customHeight="1" thickTop="1" thickBot="1" x14ac:dyDescent="0.25">
      <c r="A105" s="8">
        <f>IF(C105="x",MAX(A$11:A104)+1,0)</f>
        <v>0</v>
      </c>
      <c r="B105" s="20" t="s">
        <v>147</v>
      </c>
      <c r="C105" s="4"/>
      <c r="D105" s="47" t="s">
        <v>523</v>
      </c>
      <c r="E105" s="45"/>
      <c r="F105" s="46"/>
      <c r="G105" s="43"/>
      <c r="H105" s="9" t="s">
        <v>24</v>
      </c>
    </row>
    <row r="106" spans="1:8" s="25" customFormat="1" ht="22.5" customHeight="1" thickTop="1" thickBot="1" x14ac:dyDescent="0.25">
      <c r="A106" s="8">
        <f>IF(C106="x",MAX(A$11:A105)+1,0)</f>
        <v>0</v>
      </c>
      <c r="B106" s="20" t="s">
        <v>148</v>
      </c>
      <c r="C106" s="4"/>
      <c r="D106" s="26" t="s">
        <v>252</v>
      </c>
      <c r="E106" s="27"/>
      <c r="F106" s="63"/>
      <c r="G106" s="43"/>
      <c r="H106" s="9" t="s">
        <v>23</v>
      </c>
    </row>
    <row r="107" spans="1:8" s="25" customFormat="1" ht="30" customHeight="1" thickTop="1" thickBot="1" x14ac:dyDescent="0.25">
      <c r="A107" s="8">
        <f>IF(C107="x",MAX(A$11:A106)+1,0)</f>
        <v>0</v>
      </c>
      <c r="B107" s="20" t="s">
        <v>149</v>
      </c>
      <c r="C107" s="4"/>
      <c r="D107" s="47" t="s">
        <v>333</v>
      </c>
      <c r="E107" s="45"/>
      <c r="F107" s="46"/>
      <c r="G107" s="43"/>
      <c r="H107" s="9" t="s">
        <v>24</v>
      </c>
    </row>
    <row r="108" spans="1:8" s="25" customFormat="1" ht="22.5" customHeight="1" thickTop="1" thickBot="1" x14ac:dyDescent="0.25">
      <c r="A108" s="8">
        <f>IF(C108="x",MAX(A$11:A107)+1,0)</f>
        <v>0</v>
      </c>
      <c r="B108" s="20" t="s">
        <v>150</v>
      </c>
      <c r="C108" s="4"/>
      <c r="D108" s="47" t="s">
        <v>534</v>
      </c>
      <c r="E108" s="45"/>
      <c r="F108" s="46"/>
      <c r="G108" s="43"/>
      <c r="H108" s="9" t="s">
        <v>24</v>
      </c>
    </row>
    <row r="109" spans="1:8" s="25" customFormat="1" ht="22.5" customHeight="1" thickTop="1" thickBot="1" x14ac:dyDescent="0.25">
      <c r="A109" s="8">
        <f>IF(C109="x",MAX(A$11:A108)+1,0)</f>
        <v>0</v>
      </c>
      <c r="B109" s="20" t="s">
        <v>151</v>
      </c>
      <c r="C109" s="4"/>
      <c r="D109" s="47" t="s">
        <v>524</v>
      </c>
      <c r="E109" s="45"/>
      <c r="F109" s="46"/>
      <c r="G109" s="43"/>
      <c r="H109" s="9" t="s">
        <v>24</v>
      </c>
    </row>
    <row r="110" spans="1:8" s="25" customFormat="1" ht="22.5" customHeight="1" thickTop="1" thickBot="1" x14ac:dyDescent="0.25">
      <c r="A110" s="8">
        <f>IF(C110="x",MAX(A$11:A109)+1,0)</f>
        <v>0</v>
      </c>
      <c r="B110" s="20" t="s">
        <v>152</v>
      </c>
      <c r="C110" s="4"/>
      <c r="D110" s="47" t="s">
        <v>256</v>
      </c>
      <c r="E110" s="45"/>
      <c r="F110" s="46"/>
      <c r="G110" s="43"/>
      <c r="H110" s="9" t="s">
        <v>24</v>
      </c>
    </row>
    <row r="111" spans="1:8" s="25" customFormat="1" ht="22.5" customHeight="1" thickTop="1" thickBot="1" x14ac:dyDescent="0.25">
      <c r="A111" s="8">
        <f>IF(C111="x",MAX(A$11:A110)+1,0)</f>
        <v>0</v>
      </c>
      <c r="B111" s="20" t="s">
        <v>153</v>
      </c>
      <c r="C111" s="4"/>
      <c r="D111" s="26" t="s">
        <v>526</v>
      </c>
      <c r="E111" s="27"/>
      <c r="F111" s="63"/>
      <c r="G111" s="43"/>
      <c r="H111" s="9" t="s">
        <v>23</v>
      </c>
    </row>
    <row r="112" spans="1:8" s="25" customFormat="1" ht="22.5" customHeight="1" thickTop="1" thickBot="1" x14ac:dyDescent="0.25">
      <c r="A112" s="8">
        <f>IF(C112="x",MAX(A$11:A111)+1,0)</f>
        <v>0</v>
      </c>
      <c r="B112" s="20" t="s">
        <v>154</v>
      </c>
      <c r="C112" s="4"/>
      <c r="D112" s="47" t="s">
        <v>527</v>
      </c>
      <c r="E112" s="45"/>
      <c r="F112" s="46"/>
      <c r="G112" s="43"/>
      <c r="H112" s="9" t="s">
        <v>24</v>
      </c>
    </row>
    <row r="113" spans="1:8" s="25" customFormat="1" ht="22.5" customHeight="1" thickTop="1" thickBot="1" x14ac:dyDescent="0.25">
      <c r="A113" s="8">
        <f>IF(C113="x",MAX(A$11:A112)+1,0)</f>
        <v>0</v>
      </c>
      <c r="B113" s="20" t="s">
        <v>155</v>
      </c>
      <c r="C113" s="4"/>
      <c r="D113" s="26" t="s">
        <v>563</v>
      </c>
      <c r="E113" s="27"/>
      <c r="F113" s="63"/>
      <c r="G113" s="43"/>
      <c r="H113" s="9" t="s">
        <v>23</v>
      </c>
    </row>
    <row r="114" spans="1:8" s="25" customFormat="1" ht="22.5" customHeight="1" thickTop="1" thickBot="1" x14ac:dyDescent="0.25">
      <c r="A114" s="8">
        <f>IF(C114="x",MAX(A$11:A113)+1,0)</f>
        <v>0</v>
      </c>
      <c r="B114" s="20" t="s">
        <v>156</v>
      </c>
      <c r="C114" s="4"/>
      <c r="D114" s="47" t="s">
        <v>528</v>
      </c>
      <c r="E114" s="45"/>
      <c r="F114" s="46"/>
      <c r="G114" s="43"/>
      <c r="H114" s="9" t="s">
        <v>24</v>
      </c>
    </row>
    <row r="115" spans="1:8" ht="20.100000000000001" customHeight="1" thickTop="1" thickBot="1" x14ac:dyDescent="0.25">
      <c r="C115" s="32"/>
      <c r="D115" s="33"/>
      <c r="E115" s="59"/>
      <c r="F115" s="60"/>
      <c r="G115" s="61"/>
    </row>
    <row r="116" spans="1:8" ht="13.5" thickBot="1" x14ac:dyDescent="0.25">
      <c r="C116" s="25"/>
      <c r="D116" s="25"/>
      <c r="F116" s="8"/>
    </row>
    <row r="117" spans="1:8" ht="22.5" customHeight="1" thickBot="1" x14ac:dyDescent="0.25">
      <c r="C117" s="69" t="s">
        <v>541</v>
      </c>
      <c r="D117" s="70"/>
      <c r="E117" s="37"/>
      <c r="F117" s="51"/>
      <c r="G117" s="38"/>
    </row>
    <row r="118" spans="1:8" s="25" customFormat="1" ht="22.5" hidden="1" customHeight="1" thickBot="1" x14ac:dyDescent="0.25">
      <c r="A118" s="8">
        <f>IF(C118="x",MAX(A$11:A117)+1,0)</f>
        <v>0</v>
      </c>
      <c r="B118" s="20"/>
      <c r="C118" s="64" t="s">
        <v>13</v>
      </c>
      <c r="D118" s="14" t="s">
        <v>26</v>
      </c>
      <c r="E118" s="54" t="s">
        <v>29</v>
      </c>
      <c r="F118" s="53" t="s">
        <v>37</v>
      </c>
      <c r="G118" s="14" t="s">
        <v>35</v>
      </c>
      <c r="H118" s="25" t="s">
        <v>27</v>
      </c>
    </row>
    <row r="119" spans="1:8" s="25" customFormat="1" ht="30" customHeight="1" thickTop="1" thickBot="1" x14ac:dyDescent="0.25">
      <c r="A119" s="8">
        <f>IF(C119="x",MAX(A$11:A118)+1,0)</f>
        <v>0</v>
      </c>
      <c r="B119" s="20" t="s">
        <v>157</v>
      </c>
      <c r="C119" s="4"/>
      <c r="D119" s="47" t="s">
        <v>536</v>
      </c>
      <c r="E119" s="45"/>
      <c r="F119" s="46"/>
      <c r="G119" s="43"/>
      <c r="H119" s="9" t="s">
        <v>24</v>
      </c>
    </row>
    <row r="120" spans="1:8" s="25" customFormat="1" ht="22.5" customHeight="1" thickTop="1" thickBot="1" x14ac:dyDescent="0.25">
      <c r="A120" s="8">
        <f>IF(C120="x",MAX(A$11:A119)+1,0)</f>
        <v>0</v>
      </c>
      <c r="B120" s="20" t="s">
        <v>158</v>
      </c>
      <c r="C120" s="4"/>
      <c r="D120" s="47" t="s">
        <v>265</v>
      </c>
      <c r="E120" s="45"/>
      <c r="F120" s="46"/>
      <c r="G120" s="43"/>
      <c r="H120" s="9" t="s">
        <v>24</v>
      </c>
    </row>
    <row r="121" spans="1:8" s="25" customFormat="1" ht="22.5" customHeight="1" thickTop="1" thickBot="1" x14ac:dyDescent="0.25">
      <c r="A121" s="8">
        <f>IF(C121="x",MAX(A$11:A120)+1,0)</f>
        <v>0</v>
      </c>
      <c r="B121" s="20" t="s">
        <v>159</v>
      </c>
      <c r="C121" s="4"/>
      <c r="D121" s="47" t="s">
        <v>266</v>
      </c>
      <c r="E121" s="45"/>
      <c r="F121" s="46"/>
      <c r="G121" s="43"/>
      <c r="H121" s="9" t="s">
        <v>24</v>
      </c>
    </row>
    <row r="122" spans="1:8" s="25" customFormat="1" ht="22.5" customHeight="1" thickTop="1" thickBot="1" x14ac:dyDescent="0.25">
      <c r="A122" s="8">
        <f>IF(C122="x",MAX(A$11:A121)+1,0)</f>
        <v>0</v>
      </c>
      <c r="B122" s="20" t="s">
        <v>160</v>
      </c>
      <c r="C122" s="4"/>
      <c r="D122" s="47" t="s">
        <v>537</v>
      </c>
      <c r="E122" s="45"/>
      <c r="F122" s="46"/>
      <c r="G122" s="43"/>
      <c r="H122" s="9" t="s">
        <v>24</v>
      </c>
    </row>
    <row r="123" spans="1:8" s="25" customFormat="1" ht="22.5" customHeight="1" thickTop="1" thickBot="1" x14ac:dyDescent="0.25">
      <c r="A123" s="8">
        <f>IF(C123="x",MAX(A$11:A122)+1,0)</f>
        <v>0</v>
      </c>
      <c r="B123" s="20" t="s">
        <v>161</v>
      </c>
      <c r="C123" s="4"/>
      <c r="D123" s="47" t="s">
        <v>267</v>
      </c>
      <c r="E123" s="45"/>
      <c r="F123" s="46"/>
      <c r="G123" s="43"/>
      <c r="H123" s="9" t="s">
        <v>24</v>
      </c>
    </row>
    <row r="124" spans="1:8" s="25" customFormat="1" ht="22.5" customHeight="1" thickTop="1" thickBot="1" x14ac:dyDescent="0.25">
      <c r="A124" s="8">
        <f>IF(C124="x",MAX(A$11:A123)+1,0)</f>
        <v>0</v>
      </c>
      <c r="B124" s="20" t="s">
        <v>162</v>
      </c>
      <c r="C124" s="4"/>
      <c r="D124" s="47" t="s">
        <v>268</v>
      </c>
      <c r="E124" s="45"/>
      <c r="F124" s="46"/>
      <c r="G124" s="43"/>
      <c r="H124" s="9" t="s">
        <v>24</v>
      </c>
    </row>
    <row r="125" spans="1:8" s="25" customFormat="1" ht="22.5" customHeight="1" thickTop="1" thickBot="1" x14ac:dyDescent="0.25">
      <c r="A125" s="8">
        <f>IF(C125="x",MAX(A$11:A124)+1,0)</f>
        <v>0</v>
      </c>
      <c r="B125" s="20" t="s">
        <v>163</v>
      </c>
      <c r="C125" s="4"/>
      <c r="D125" s="47" t="s">
        <v>538</v>
      </c>
      <c r="E125" s="45"/>
      <c r="F125" s="46"/>
      <c r="G125" s="43"/>
      <c r="H125" s="9" t="s">
        <v>24</v>
      </c>
    </row>
    <row r="126" spans="1:8" s="25" customFormat="1" ht="22.5" customHeight="1" thickTop="1" thickBot="1" x14ac:dyDescent="0.25">
      <c r="A126" s="8">
        <f>IF(C126="x",MAX(A$11:A125)+1,0)</f>
        <v>0</v>
      </c>
      <c r="B126" s="20" t="s">
        <v>164</v>
      </c>
      <c r="C126" s="4"/>
      <c r="D126" s="47" t="s">
        <v>267</v>
      </c>
      <c r="E126" s="45"/>
      <c r="F126" s="46"/>
      <c r="G126" s="43"/>
      <c r="H126" s="9" t="s">
        <v>24</v>
      </c>
    </row>
    <row r="127" spans="1:8" s="25" customFormat="1" ht="22.5" customHeight="1" thickTop="1" thickBot="1" x14ac:dyDescent="0.25">
      <c r="A127" s="8">
        <f>IF(C127="x",MAX(A$11:A126)+1,0)</f>
        <v>0</v>
      </c>
      <c r="B127" s="20" t="s">
        <v>165</v>
      </c>
      <c r="C127" s="4"/>
      <c r="D127" s="47" t="s">
        <v>337</v>
      </c>
      <c r="E127" s="45"/>
      <c r="F127" s="46"/>
      <c r="G127" s="43"/>
      <c r="H127" s="9" t="s">
        <v>24</v>
      </c>
    </row>
    <row r="128" spans="1:8" s="25" customFormat="1" ht="22.5" customHeight="1" thickTop="1" thickBot="1" x14ac:dyDescent="0.25">
      <c r="A128" s="8">
        <f>IF(C128="x",MAX(A$11:A127)+1,0)</f>
        <v>0</v>
      </c>
      <c r="B128" s="20" t="s">
        <v>166</v>
      </c>
      <c r="C128" s="4"/>
      <c r="D128" s="47" t="s">
        <v>539</v>
      </c>
      <c r="E128" s="45"/>
      <c r="F128" s="46"/>
      <c r="G128" s="43"/>
      <c r="H128" s="9" t="s">
        <v>24</v>
      </c>
    </row>
    <row r="129" spans="1:8" s="25" customFormat="1" ht="22.5" customHeight="1" thickTop="1" thickBot="1" x14ac:dyDescent="0.25">
      <c r="A129" s="8">
        <f>IF(C129="x",MAX(A$11:A128)+1,0)</f>
        <v>0</v>
      </c>
      <c r="B129" s="20" t="s">
        <v>167</v>
      </c>
      <c r="C129" s="4"/>
      <c r="D129" s="47" t="s">
        <v>267</v>
      </c>
      <c r="E129" s="45"/>
      <c r="F129" s="46"/>
      <c r="G129" s="43"/>
      <c r="H129" s="9" t="s">
        <v>24</v>
      </c>
    </row>
    <row r="130" spans="1:8" ht="30" customHeight="1" thickTop="1" thickBot="1" x14ac:dyDescent="0.25">
      <c r="A130" s="8">
        <f>IF(C130="x",MAX(A$11:A129)+1,0)</f>
        <v>0</v>
      </c>
      <c r="B130" s="20" t="s">
        <v>168</v>
      </c>
      <c r="C130" s="4"/>
      <c r="D130" s="47" t="s">
        <v>334</v>
      </c>
      <c r="E130" s="45"/>
      <c r="F130" s="46"/>
      <c r="G130" s="31"/>
      <c r="H130" s="9" t="s">
        <v>24</v>
      </c>
    </row>
    <row r="131" spans="1:8" ht="20.100000000000001" customHeight="1" thickTop="1" thickBot="1" x14ac:dyDescent="0.25">
      <c r="C131" s="65"/>
      <c r="D131" s="33"/>
      <c r="E131" s="59"/>
      <c r="F131" s="60"/>
      <c r="G131" s="61"/>
    </row>
    <row r="132" spans="1:8" ht="13.5" thickBot="1" x14ac:dyDescent="0.25">
      <c r="C132" s="25"/>
      <c r="D132" s="25"/>
      <c r="F132" s="8"/>
    </row>
    <row r="133" spans="1:8" ht="22.5" customHeight="1" thickBot="1" x14ac:dyDescent="0.25">
      <c r="C133" s="69" t="s">
        <v>540</v>
      </c>
      <c r="D133" s="70"/>
      <c r="E133" s="37"/>
      <c r="F133" s="51"/>
      <c r="G133" s="38"/>
    </row>
    <row r="134" spans="1:8" s="25" customFormat="1" ht="19.5" hidden="1" customHeight="1" thickBot="1" x14ac:dyDescent="0.25">
      <c r="A134" s="8"/>
      <c r="B134" s="20"/>
      <c r="C134" s="36" t="s">
        <v>26</v>
      </c>
      <c r="D134" s="14" t="s">
        <v>27</v>
      </c>
      <c r="E134" s="54" t="s">
        <v>28</v>
      </c>
      <c r="F134" s="53" t="s">
        <v>39</v>
      </c>
      <c r="G134" s="14" t="s">
        <v>40</v>
      </c>
      <c r="H134" s="25" t="s">
        <v>41</v>
      </c>
    </row>
    <row r="135" spans="1:8" s="25" customFormat="1" ht="20.25" customHeight="1" thickTop="1" thickBot="1" x14ac:dyDescent="0.25">
      <c r="A135" s="8">
        <f>IF(C135="x",MAX(A$11:A134)+1,0)</f>
        <v>0</v>
      </c>
      <c r="B135" s="20" t="s">
        <v>169</v>
      </c>
      <c r="C135" s="6"/>
      <c r="D135" s="26" t="s">
        <v>271</v>
      </c>
      <c r="E135" s="27"/>
      <c r="F135" s="63"/>
      <c r="G135" s="43"/>
      <c r="H135" s="9" t="s">
        <v>23</v>
      </c>
    </row>
    <row r="136" spans="1:8" s="25" customFormat="1" ht="20.25" customHeight="1" thickTop="1" thickBot="1" x14ac:dyDescent="0.25">
      <c r="A136" s="8">
        <f>IF(C136="x",MAX(A$11:A135)+1,0)</f>
        <v>0</v>
      </c>
      <c r="B136" s="20" t="s">
        <v>170</v>
      </c>
      <c r="C136" s="6"/>
      <c r="D136" s="26" t="s">
        <v>51</v>
      </c>
      <c r="E136" s="27"/>
      <c r="F136" s="63"/>
      <c r="G136" s="43"/>
      <c r="H136" s="9" t="s">
        <v>23</v>
      </c>
    </row>
    <row r="137" spans="1:8" s="25" customFormat="1" ht="20.25" customHeight="1" thickTop="1" thickBot="1" x14ac:dyDescent="0.25">
      <c r="A137" s="8">
        <f>IF(C137="x",MAX(A$11:A136)+1,0)</f>
        <v>0</v>
      </c>
      <c r="B137" s="20" t="s">
        <v>171</v>
      </c>
      <c r="C137" s="6"/>
      <c r="D137" s="47" t="s">
        <v>549</v>
      </c>
      <c r="E137" s="45"/>
      <c r="F137" s="46"/>
      <c r="G137" s="43"/>
      <c r="H137" s="9" t="s">
        <v>24</v>
      </c>
    </row>
    <row r="138" spans="1:8" s="25" customFormat="1" ht="20.25" customHeight="1" thickTop="1" thickBot="1" x14ac:dyDescent="0.25">
      <c r="A138" s="8">
        <f>IF(C138="x",MAX(A$11:A137)+1,0)</f>
        <v>0</v>
      </c>
      <c r="B138" s="20" t="s">
        <v>172</v>
      </c>
      <c r="C138" s="6"/>
      <c r="D138" s="47" t="s">
        <v>554</v>
      </c>
      <c r="E138" s="45"/>
      <c r="F138" s="46"/>
      <c r="G138" s="43"/>
      <c r="H138" s="9" t="s">
        <v>24</v>
      </c>
    </row>
    <row r="139" spans="1:8" s="25" customFormat="1" ht="20.25" customHeight="1" thickTop="1" thickBot="1" x14ac:dyDescent="0.25">
      <c r="A139" s="8">
        <f>IF(C139="x",MAX(A$11:A138)+1,0)</f>
        <v>0</v>
      </c>
      <c r="B139" s="20" t="s">
        <v>173</v>
      </c>
      <c r="C139" s="6"/>
      <c r="D139" s="47" t="s">
        <v>218</v>
      </c>
      <c r="E139" s="45"/>
      <c r="F139" s="46"/>
      <c r="G139" s="43"/>
      <c r="H139" s="9" t="s">
        <v>24</v>
      </c>
    </row>
    <row r="140" spans="1:8" s="25" customFormat="1" ht="20.25" customHeight="1" thickTop="1" thickBot="1" x14ac:dyDescent="0.25">
      <c r="A140" s="8">
        <f>IF(C140="x",MAX(A$11:A139)+1,0)</f>
        <v>0</v>
      </c>
      <c r="B140" s="20" t="s">
        <v>174</v>
      </c>
      <c r="C140" s="6"/>
      <c r="D140" s="47" t="s">
        <v>550</v>
      </c>
      <c r="E140" s="45"/>
      <c r="F140" s="46"/>
      <c r="G140" s="43"/>
      <c r="H140" s="9" t="s">
        <v>24</v>
      </c>
    </row>
    <row r="141" spans="1:8" ht="20.25" customHeight="1" thickTop="1" thickBot="1" x14ac:dyDescent="0.25">
      <c r="A141" s="8">
        <f>IF(C141="x",MAX(A$11:A140)+1,0)</f>
        <v>0</v>
      </c>
      <c r="B141" s="20" t="s">
        <v>175</v>
      </c>
      <c r="C141" s="6"/>
      <c r="D141" s="47" t="s">
        <v>555</v>
      </c>
      <c r="E141" s="45"/>
      <c r="F141" s="46"/>
      <c r="G141" s="43"/>
      <c r="H141" s="9" t="s">
        <v>24</v>
      </c>
    </row>
    <row r="142" spans="1:8" ht="20.100000000000001" customHeight="1" thickTop="1" thickBot="1" x14ac:dyDescent="0.25">
      <c r="C142" s="32"/>
      <c r="D142" s="33"/>
      <c r="E142" s="33"/>
      <c r="F142" s="49"/>
      <c r="G142" s="66"/>
    </row>
    <row r="143" spans="1:8" ht="13.5" thickBot="1" x14ac:dyDescent="0.25">
      <c r="C143" s="25"/>
      <c r="D143" s="25"/>
      <c r="F143" s="8"/>
    </row>
    <row r="144" spans="1:8" ht="22.5" customHeight="1" thickBot="1" x14ac:dyDescent="0.25">
      <c r="C144" s="69" t="s">
        <v>25</v>
      </c>
      <c r="D144" s="70"/>
      <c r="E144" s="37"/>
      <c r="F144" s="51"/>
      <c r="G144" s="38"/>
    </row>
    <row r="145" spans="1:8" s="25" customFormat="1" ht="17.45" hidden="1" customHeight="1" thickBot="1" x14ac:dyDescent="0.25">
      <c r="A145" s="8">
        <f>IF(C145="x",MAX(A$11:A144)+1,0)</f>
        <v>0</v>
      </c>
      <c r="B145" s="20"/>
      <c r="C145" s="52" t="s">
        <v>28</v>
      </c>
      <c r="D145" s="14" t="s">
        <v>26</v>
      </c>
      <c r="E145" s="54" t="s">
        <v>29</v>
      </c>
      <c r="F145" s="53" t="s">
        <v>37</v>
      </c>
      <c r="G145" s="14" t="s">
        <v>35</v>
      </c>
      <c r="H145" s="25" t="s">
        <v>27</v>
      </c>
    </row>
    <row r="146" spans="1:8" s="25" customFormat="1" ht="20.25" customHeight="1" thickTop="1" thickBot="1" x14ac:dyDescent="0.25">
      <c r="A146" s="8">
        <f>IF(C146="x",MAX(A$11:A145)+1,0)</f>
        <v>0</v>
      </c>
      <c r="B146" s="20" t="s">
        <v>176</v>
      </c>
      <c r="C146" s="4"/>
      <c r="D146" s="26" t="s">
        <v>276</v>
      </c>
      <c r="E146" s="27"/>
      <c r="F146" s="63"/>
      <c r="G146" s="43"/>
      <c r="H146" s="9" t="s">
        <v>23</v>
      </c>
    </row>
    <row r="147" spans="1:8" s="25" customFormat="1" ht="20.25" customHeight="1" thickTop="1" thickBot="1" x14ac:dyDescent="0.25">
      <c r="A147" s="8">
        <f>IF(C147="x",MAX(A$11:A146)+1,0)</f>
        <v>0</v>
      </c>
      <c r="B147" s="20" t="s">
        <v>177</v>
      </c>
      <c r="C147" s="4"/>
      <c r="D147" s="44" t="s">
        <v>557</v>
      </c>
      <c r="E147" s="45"/>
      <c r="F147" s="46"/>
      <c r="G147" s="43"/>
      <c r="H147" s="9" t="s">
        <v>24</v>
      </c>
    </row>
    <row r="148" spans="1:8" s="25" customFormat="1" ht="20.25" customHeight="1" thickTop="1" thickBot="1" x14ac:dyDescent="0.25">
      <c r="A148" s="8">
        <f>IF(C148="x",MAX(A$11:A147)+1,0)</f>
        <v>0</v>
      </c>
      <c r="B148" s="20" t="s">
        <v>178</v>
      </c>
      <c r="C148" s="4"/>
      <c r="D148" s="44" t="s">
        <v>332</v>
      </c>
      <c r="E148" s="45"/>
      <c r="F148" s="46"/>
      <c r="G148" s="43"/>
      <c r="H148" s="9" t="s">
        <v>24</v>
      </c>
    </row>
    <row r="149" spans="1:8" s="25" customFormat="1" ht="20.25" customHeight="1" thickTop="1" thickBot="1" x14ac:dyDescent="0.25">
      <c r="A149" s="8">
        <f>IF(C149="x",MAX(A$11:A148)+1,0)</f>
        <v>0</v>
      </c>
      <c r="B149" s="20" t="s">
        <v>179</v>
      </c>
      <c r="C149" s="4"/>
      <c r="D149" s="26" t="s">
        <v>564</v>
      </c>
      <c r="E149" s="27"/>
      <c r="F149" s="63"/>
      <c r="G149" s="43"/>
      <c r="H149" s="9" t="s">
        <v>23</v>
      </c>
    </row>
    <row r="150" spans="1:8" s="25" customFormat="1" ht="20.25" customHeight="1" thickTop="1" thickBot="1" x14ac:dyDescent="0.25">
      <c r="A150" s="8">
        <f>IF(C150="x",MAX(A$11:A149)+1,0)</f>
        <v>0</v>
      </c>
      <c r="B150" s="20" t="s">
        <v>180</v>
      </c>
      <c r="C150" s="4"/>
      <c r="D150" s="26" t="s">
        <v>565</v>
      </c>
      <c r="E150" s="27"/>
      <c r="F150" s="63"/>
      <c r="G150" s="43"/>
      <c r="H150" s="9" t="s">
        <v>23</v>
      </c>
    </row>
    <row r="151" spans="1:8" s="25" customFormat="1" ht="20.25" customHeight="1" thickTop="1" thickBot="1" x14ac:dyDescent="0.25">
      <c r="A151" s="8">
        <f>IF(C151="x",MAX(A$11:A150)+1,0)</f>
        <v>0</v>
      </c>
      <c r="B151" s="20" t="s">
        <v>181</v>
      </c>
      <c r="C151" s="4"/>
      <c r="D151" s="26" t="s">
        <v>280</v>
      </c>
      <c r="E151" s="27"/>
      <c r="F151" s="63"/>
      <c r="G151" s="43"/>
      <c r="H151" s="9" t="s">
        <v>23</v>
      </c>
    </row>
    <row r="152" spans="1:8" s="25" customFormat="1" ht="41.45" customHeight="1" thickTop="1" thickBot="1" x14ac:dyDescent="0.25">
      <c r="A152" s="8">
        <f>IF(C152="x",MAX(A$11:A151)+1,0)</f>
        <v>0</v>
      </c>
      <c r="B152" s="20" t="s">
        <v>182</v>
      </c>
      <c r="C152" s="4"/>
      <c r="D152" s="47" t="s">
        <v>558</v>
      </c>
      <c r="E152" s="45"/>
      <c r="F152" s="46"/>
      <c r="G152" s="43"/>
      <c r="H152" s="9" t="s">
        <v>24</v>
      </c>
    </row>
    <row r="153" spans="1:8" ht="30" customHeight="1" thickTop="1" thickBot="1" x14ac:dyDescent="0.25">
      <c r="A153" s="8">
        <f>IF(C153="x",MAX(A$11:A152)+1,0)</f>
        <v>0</v>
      </c>
      <c r="B153" s="20" t="s">
        <v>183</v>
      </c>
      <c r="C153" s="4"/>
      <c r="D153" s="47" t="s">
        <v>559</v>
      </c>
      <c r="E153" s="45"/>
      <c r="F153" s="46"/>
      <c r="G153" s="43"/>
      <c r="H153" s="9" t="s">
        <v>24</v>
      </c>
    </row>
    <row r="154" spans="1:8" ht="20.25" customHeight="1" thickTop="1" thickBot="1" x14ac:dyDescent="0.25">
      <c r="A154" s="8">
        <f>IF(C154="x",MAX(A$11:A153)+1,0)</f>
        <v>0</v>
      </c>
      <c r="B154" s="20" t="s">
        <v>184</v>
      </c>
      <c r="C154" s="4"/>
      <c r="D154" s="44" t="s">
        <v>288</v>
      </c>
      <c r="E154" s="45"/>
      <c r="F154" s="46"/>
      <c r="G154" s="43"/>
      <c r="H154" s="9" t="s">
        <v>24</v>
      </c>
    </row>
    <row r="155" spans="1:8" ht="27" customHeight="1" thickTop="1" thickBot="1" x14ac:dyDescent="0.25">
      <c r="A155" s="8">
        <f>IF(C155="x",MAX(A$11:A154)+1,0)</f>
        <v>0</v>
      </c>
      <c r="B155" s="20" t="s">
        <v>185</v>
      </c>
      <c r="C155" s="4"/>
      <c r="D155" s="47" t="s">
        <v>566</v>
      </c>
      <c r="E155" s="45"/>
      <c r="F155" s="46"/>
      <c r="G155" s="43"/>
      <c r="H155" s="9" t="s">
        <v>24</v>
      </c>
    </row>
    <row r="156" spans="1:8" ht="20.100000000000001" customHeight="1" thickTop="1" thickBot="1" x14ac:dyDescent="0.25">
      <c r="C156" s="32"/>
      <c r="D156" s="33"/>
      <c r="E156" s="33"/>
      <c r="F156" s="49"/>
      <c r="G156" s="66"/>
    </row>
    <row r="157" spans="1:8" ht="13.5" thickBot="1" x14ac:dyDescent="0.25">
      <c r="C157" s="25"/>
      <c r="D157" s="36"/>
      <c r="F157" s="8"/>
    </row>
    <row r="158" spans="1:8" ht="21" customHeight="1" thickBot="1" x14ac:dyDescent="0.25">
      <c r="C158" s="69" t="s">
        <v>38</v>
      </c>
      <c r="D158" s="70"/>
      <c r="E158" s="37"/>
      <c r="F158" s="51"/>
      <c r="G158" s="38"/>
    </row>
    <row r="159" spans="1:8" ht="16.5" hidden="1" customHeight="1" thickBot="1" x14ac:dyDescent="0.25">
      <c r="A159" s="8">
        <f>IF(C159="x",MAX(A$11:A158)+1,0)</f>
        <v>0</v>
      </c>
      <c r="C159" s="14" t="s">
        <v>26</v>
      </c>
      <c r="D159" s="11" t="s">
        <v>27</v>
      </c>
      <c r="E159" s="12" t="s">
        <v>28</v>
      </c>
      <c r="F159" s="67" t="s">
        <v>39</v>
      </c>
      <c r="G159" s="13" t="s">
        <v>40</v>
      </c>
      <c r="H159" s="9" t="s">
        <v>41</v>
      </c>
    </row>
    <row r="160" spans="1:8" ht="20.100000000000001" customHeight="1" thickTop="1" thickBot="1" x14ac:dyDescent="0.25">
      <c r="A160" s="8">
        <f>IF(C160="x",MAX(A$11:A159)+1,0)</f>
        <v>0</v>
      </c>
      <c r="B160" s="8" t="s">
        <v>495</v>
      </c>
      <c r="C160" s="6"/>
      <c r="D160" s="44" t="s">
        <v>561</v>
      </c>
      <c r="E160" s="45"/>
      <c r="F160" s="46"/>
      <c r="G160" s="13"/>
      <c r="H160" s="9" t="s">
        <v>24</v>
      </c>
    </row>
    <row r="161" spans="1:8" ht="20.100000000000001" customHeight="1" thickTop="1" thickBot="1" x14ac:dyDescent="0.25">
      <c r="A161" s="8">
        <f>IF(C161="x",MAX(A$11:A160)+1,0)</f>
        <v>0</v>
      </c>
      <c r="B161" s="8" t="s">
        <v>496</v>
      </c>
      <c r="C161" s="6"/>
      <c r="D161" s="44" t="s">
        <v>292</v>
      </c>
      <c r="E161" s="45"/>
      <c r="F161" s="46"/>
      <c r="G161" s="13"/>
      <c r="H161" s="9" t="s">
        <v>24</v>
      </c>
    </row>
    <row r="162" spans="1:8" ht="20.100000000000001" customHeight="1" thickTop="1" thickBot="1" x14ac:dyDescent="0.25">
      <c r="A162" s="8">
        <f>IF(C162="x",MAX(A$11:A161)+1,0)</f>
        <v>0</v>
      </c>
      <c r="B162" s="8" t="s">
        <v>497</v>
      </c>
      <c r="C162" s="6"/>
      <c r="D162" s="44" t="s">
        <v>19</v>
      </c>
      <c r="E162" s="45"/>
      <c r="F162" s="46"/>
      <c r="G162" s="13"/>
      <c r="H162" s="9" t="s">
        <v>24</v>
      </c>
    </row>
    <row r="163" spans="1:8" ht="73.5" customHeight="1" thickTop="1" thickBot="1" x14ac:dyDescent="0.25">
      <c r="A163" s="8">
        <f>IF(C163="x",MAX(A$11:A162)+1,0)</f>
        <v>1</v>
      </c>
      <c r="B163" s="8" t="s">
        <v>530</v>
      </c>
      <c r="C163" s="53" t="s">
        <v>30</v>
      </c>
      <c r="D163" s="26" t="s">
        <v>562</v>
      </c>
      <c r="E163" s="27"/>
      <c r="F163" s="28"/>
      <c r="G163" s="31"/>
      <c r="H163" s="2" t="s">
        <v>23</v>
      </c>
    </row>
    <row r="164" spans="1:8" ht="20.100000000000001" customHeight="1" thickTop="1" thickBot="1" x14ac:dyDescent="0.25">
      <c r="C164" s="68"/>
      <c r="D164" s="34"/>
      <c r="E164" s="34"/>
      <c r="F164" s="60"/>
      <c r="G164" s="35"/>
    </row>
  </sheetData>
  <sheetProtection algorithmName="SHA-512" hashValue="Gssf+L5lY3gfemBYi5RY8tzWJwjjulVPGbm9IjQzbyRwmSYtJOfp0KZBa5kLlQJhvQdzh9738QX9ad5ikBiOpA==" saltValue="H0tY+7LeSkKcleDVLgsPkw==" spinCount="100000" sheet="1" objects="1" scenarios="1"/>
  <dataConsolidate/>
  <mergeCells count="11">
    <mergeCell ref="C1:G1"/>
    <mergeCell ref="C7:G7"/>
    <mergeCell ref="C89:D89"/>
    <mergeCell ref="C117:D117"/>
    <mergeCell ref="C144:D144"/>
    <mergeCell ref="C133:D133"/>
    <mergeCell ref="C158:D158"/>
    <mergeCell ref="C9:D9"/>
    <mergeCell ref="C16:D16"/>
    <mergeCell ref="C51:D51"/>
    <mergeCell ref="C74:D74"/>
  </mergeCells>
  <phoneticPr fontId="5" type="noConversion"/>
  <dataValidations count="2">
    <dataValidation type="list" allowBlank="1" showInputMessage="1" showErrorMessage="1" sqref="C159 C52:D52 C75:D75 C17:D17 D18:D48 D53:D71 D76:D86 D160:D162 C90:D90 C118:D118 D134:D141 D119:D130 D145:D155 D91:D114 D12:D13" xr:uid="{4C53FB5F-2968-45AA-9F7D-06A20440A5D9}">
      <formula1>Antwoordlijst2</formula1>
    </dataValidation>
    <dataValidation allowBlank="1" showInputMessage="1" showErrorMessage="1" sqref="C76:C86 C53:C71 B49:XFD51 B72:XFD74 B87:XFD89 B115:XFD117" xr:uid="{A01B4854-975D-4405-8C89-D3E22F7DC15A}"/>
  </dataValidations>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AE3CA-914A-48E9-BC6C-1EB10DB85D26}">
  <sheetPr codeName="Blad4"/>
  <dimension ref="A1:W121"/>
  <sheetViews>
    <sheetView topLeftCell="E1" zoomScale="70" zoomScaleNormal="70" workbookViewId="0">
      <pane ySplit="1" topLeftCell="A95" activePane="bottomLeft" state="frozen"/>
      <selection pane="bottomLeft" activeCell="W117" sqref="W117"/>
    </sheetView>
  </sheetViews>
  <sheetFormatPr defaultColWidth="9.42578125" defaultRowHeight="25.35" customHeight="1" x14ac:dyDescent="0.25"/>
  <cols>
    <col min="1" max="1" width="9.5703125" style="2" bestFit="1" customWidth="1"/>
    <col min="2" max="2" width="20.5703125" style="2" bestFit="1" customWidth="1"/>
    <col min="3" max="3" width="17" style="2" bestFit="1" customWidth="1"/>
    <col min="4" max="4" width="17" style="2" customWidth="1"/>
    <col min="5" max="5" width="131.42578125" style="2" customWidth="1"/>
    <col min="6" max="6" width="48.42578125" style="2" customWidth="1"/>
    <col min="7" max="7" width="20.5703125" style="2" customWidth="1"/>
    <col min="8" max="8" width="48.42578125" style="2" customWidth="1"/>
    <col min="9" max="11" width="4" style="2" customWidth="1"/>
    <col min="12" max="12" width="13.5703125" style="2" bestFit="1" customWidth="1"/>
    <col min="13" max="16384" width="9.42578125" style="2"/>
  </cols>
  <sheetData>
    <row r="1" spans="1:20" s="1" customFormat="1" ht="25.35" customHeight="1" x14ac:dyDescent="0.25">
      <c r="A1" s="1" t="s">
        <v>0</v>
      </c>
      <c r="B1" s="1" t="s">
        <v>1</v>
      </c>
      <c r="C1" s="1" t="s">
        <v>2</v>
      </c>
      <c r="D1" s="1" t="s">
        <v>351</v>
      </c>
      <c r="E1" s="1" t="s">
        <v>3</v>
      </c>
      <c r="F1" s="1" t="s">
        <v>4</v>
      </c>
      <c r="L1" s="1" t="s">
        <v>31</v>
      </c>
    </row>
    <row r="2" spans="1:20" ht="25.35" customHeight="1" x14ac:dyDescent="0.25">
      <c r="A2" s="2" t="s">
        <v>66</v>
      </c>
      <c r="B2" s="2" t="s">
        <v>42</v>
      </c>
      <c r="C2" s="2" t="s">
        <v>67</v>
      </c>
      <c r="D2" s="2" t="s">
        <v>352</v>
      </c>
      <c r="E2" s="5" t="s">
        <v>225</v>
      </c>
      <c r="F2" s="3"/>
      <c r="G2" s="2">
        <f t="shared" ref="G2" si="0">COUNTA(H2:AD2)</f>
        <v>6</v>
      </c>
      <c r="H2" s="3" t="str">
        <f>_xlfn.CONCAT("Vraagcode: ",D2)</f>
        <v>Vraagcode: GOAL0100</v>
      </c>
      <c r="I2" s="3" t="str">
        <f t="shared" ref="I2" si="1">_xlfn.CONCAT("Instructie: ",F2)</f>
        <v xml:space="preserve">Instructie: </v>
      </c>
      <c r="J2" s="3" t="s">
        <v>34</v>
      </c>
      <c r="K2" s="3" t="s">
        <v>33</v>
      </c>
      <c r="L2" s="2" t="s">
        <v>32</v>
      </c>
      <c r="M2" s="2" t="s">
        <v>7</v>
      </c>
    </row>
    <row r="3" spans="1:20" ht="25.35" customHeight="1" x14ac:dyDescent="0.25">
      <c r="A3" s="2" t="s">
        <v>66</v>
      </c>
      <c r="B3" s="2" t="s">
        <v>42</v>
      </c>
      <c r="C3" s="2" t="s">
        <v>68</v>
      </c>
      <c r="D3" s="2" t="s">
        <v>353</v>
      </c>
      <c r="E3" s="1" t="s">
        <v>144</v>
      </c>
      <c r="F3" s="1"/>
      <c r="G3" s="2">
        <f t="shared" ref="G3:G69" si="2">COUNTA(H3:AD3)</f>
        <v>5</v>
      </c>
      <c r="H3" s="3" t="str">
        <f t="shared" ref="H3:H69" si="3">_xlfn.CONCAT("Vraagcode: ",D3)</f>
        <v>Vraagcode: GOAL0200</v>
      </c>
      <c r="I3" s="3" t="str">
        <f t="shared" ref="I3:I69" si="4">_xlfn.CONCAT("Instructie: ",F3)</f>
        <v xml:space="preserve">Instructie: </v>
      </c>
      <c r="J3" s="3" t="s">
        <v>34</v>
      </c>
      <c r="K3" s="3" t="s">
        <v>33</v>
      </c>
      <c r="L3" s="2" t="s">
        <v>5</v>
      </c>
    </row>
    <row r="4" spans="1:20" ht="25.35" customHeight="1" x14ac:dyDescent="0.25">
      <c r="A4" s="2" t="s">
        <v>66</v>
      </c>
      <c r="B4" s="2" t="s">
        <v>43</v>
      </c>
      <c r="C4" s="2" t="s">
        <v>69</v>
      </c>
      <c r="D4" s="2" t="s">
        <v>354</v>
      </c>
      <c r="E4" s="1" t="s">
        <v>186</v>
      </c>
      <c r="G4" s="2">
        <f t="shared" si="2"/>
        <v>13</v>
      </c>
      <c r="H4" s="3" t="str">
        <f t="shared" si="3"/>
        <v>Vraagcode: GOIV0300</v>
      </c>
      <c r="I4" s="3" t="str">
        <f t="shared" si="4"/>
        <v xml:space="preserve">Instructie: </v>
      </c>
      <c r="J4" s="3" t="s">
        <v>34</v>
      </c>
      <c r="K4" s="3" t="s">
        <v>33</v>
      </c>
      <c r="L4" s="2" t="s">
        <v>187</v>
      </c>
      <c r="M4" s="2" t="s">
        <v>188</v>
      </c>
      <c r="N4" s="2" t="s">
        <v>189</v>
      </c>
      <c r="O4" s="2" t="s">
        <v>339</v>
      </c>
      <c r="P4" s="2" t="s">
        <v>340</v>
      </c>
      <c r="Q4" s="2" t="s">
        <v>190</v>
      </c>
      <c r="R4" s="2" t="s">
        <v>6</v>
      </c>
      <c r="S4" s="2" t="s">
        <v>297</v>
      </c>
      <c r="T4" s="2" t="s">
        <v>7</v>
      </c>
    </row>
    <row r="5" spans="1:20" ht="25.35" customHeight="1" x14ac:dyDescent="0.25">
      <c r="A5" s="2" t="s">
        <v>66</v>
      </c>
      <c r="B5" s="2" t="s">
        <v>43</v>
      </c>
      <c r="C5" s="2" t="s">
        <v>70</v>
      </c>
      <c r="D5" s="2" t="s">
        <v>355</v>
      </c>
      <c r="E5" s="5" t="s">
        <v>191</v>
      </c>
      <c r="F5" s="3" t="s">
        <v>464</v>
      </c>
      <c r="G5" s="2">
        <f t="shared" si="2"/>
        <v>6</v>
      </c>
      <c r="H5" s="3" t="str">
        <f t="shared" si="3"/>
        <v>Vraagcode: GOIV0400</v>
      </c>
      <c r="I5" s="3" t="str">
        <f t="shared" si="4"/>
        <v>Instructie: Wordt niet gesteld aan huurders die bij GOIV0300 aangeven geen informatie te hebben gehad of niet te weten of ze informatie hebben gehad.</v>
      </c>
      <c r="J5" s="3" t="s">
        <v>34</v>
      </c>
      <c r="K5" s="3" t="s">
        <v>33</v>
      </c>
      <c r="L5" s="2" t="s">
        <v>32</v>
      </c>
      <c r="M5" s="2" t="s">
        <v>7</v>
      </c>
    </row>
    <row r="6" spans="1:20" ht="25.35" customHeight="1" x14ac:dyDescent="0.25">
      <c r="A6" s="2" t="s">
        <v>66</v>
      </c>
      <c r="B6" s="2" t="s">
        <v>43</v>
      </c>
      <c r="C6" s="2" t="s">
        <v>71</v>
      </c>
      <c r="D6" s="2" t="s">
        <v>356</v>
      </c>
      <c r="E6" s="5" t="s">
        <v>192</v>
      </c>
      <c r="F6" s="3" t="s">
        <v>194</v>
      </c>
      <c r="G6" s="2">
        <f t="shared" si="2"/>
        <v>5</v>
      </c>
      <c r="H6" s="3" t="str">
        <f t="shared" si="3"/>
        <v>Vraagcode: GOIV0500</v>
      </c>
      <c r="I6" s="3" t="str">
        <f t="shared" si="4"/>
        <v>Instructie: Wordt alleen gesteld aan de huurders die bij GOIV0400 een 6 of lager geven.</v>
      </c>
      <c r="J6" s="3" t="s">
        <v>34</v>
      </c>
      <c r="K6" s="3" t="s">
        <v>33</v>
      </c>
      <c r="L6" s="2" t="s">
        <v>5</v>
      </c>
    </row>
    <row r="7" spans="1:20" ht="25.35" customHeight="1" x14ac:dyDescent="0.25">
      <c r="A7" s="2" t="s">
        <v>66</v>
      </c>
      <c r="B7" s="2" t="s">
        <v>43</v>
      </c>
      <c r="C7" s="2" t="s">
        <v>72</v>
      </c>
      <c r="D7" s="2" t="s">
        <v>357</v>
      </c>
      <c r="E7" s="5" t="s">
        <v>193</v>
      </c>
      <c r="F7" s="3" t="s">
        <v>195</v>
      </c>
      <c r="G7" s="2">
        <f t="shared" si="2"/>
        <v>6</v>
      </c>
      <c r="H7" s="3" t="str">
        <f t="shared" si="3"/>
        <v>Vraagcode: GOIV0600</v>
      </c>
      <c r="I7" s="3" t="str">
        <f t="shared" si="4"/>
        <v>Instructie: Wordt alleen gesteld aan huurders die bij GOIV0300 aangeven dat ze informatie via e-mail  hebben gekregen.</v>
      </c>
      <c r="J7" s="3" t="s">
        <v>34</v>
      </c>
      <c r="K7" s="3" t="s">
        <v>33</v>
      </c>
      <c r="L7" s="2" t="s">
        <v>32</v>
      </c>
      <c r="M7" s="2" t="s">
        <v>7</v>
      </c>
    </row>
    <row r="8" spans="1:20" ht="25.35" customHeight="1" x14ac:dyDescent="0.25">
      <c r="A8" s="2" t="s">
        <v>66</v>
      </c>
      <c r="B8" s="2" t="s">
        <v>43</v>
      </c>
      <c r="C8" s="2" t="s">
        <v>73</v>
      </c>
      <c r="D8" s="2" t="s">
        <v>358</v>
      </c>
      <c r="E8" s="5" t="s">
        <v>196</v>
      </c>
      <c r="F8" s="3" t="s">
        <v>197</v>
      </c>
      <c r="G8" s="2">
        <f t="shared" si="2"/>
        <v>5</v>
      </c>
      <c r="H8" s="3" t="str">
        <f t="shared" si="3"/>
        <v>Vraagcode: GOIV0700</v>
      </c>
      <c r="I8" s="3" t="str">
        <f t="shared" si="4"/>
        <v>Instructie: Wordt alleen gesteld aan de huurders die bij GOIV0600 een 6 of lager geven.</v>
      </c>
      <c r="J8" s="3" t="s">
        <v>34</v>
      </c>
      <c r="K8" s="3" t="s">
        <v>33</v>
      </c>
      <c r="L8" s="2" t="s">
        <v>5</v>
      </c>
    </row>
    <row r="9" spans="1:20" ht="25.35" customHeight="1" x14ac:dyDescent="0.25">
      <c r="A9" s="2" t="s">
        <v>66</v>
      </c>
      <c r="B9" s="2" t="s">
        <v>43</v>
      </c>
      <c r="C9" s="2" t="s">
        <v>74</v>
      </c>
      <c r="D9" s="2" t="s">
        <v>359</v>
      </c>
      <c r="E9" s="1" t="s">
        <v>198</v>
      </c>
      <c r="F9" s="3" t="s">
        <v>465</v>
      </c>
      <c r="G9" s="2">
        <f t="shared" si="2"/>
        <v>6</v>
      </c>
      <c r="H9" s="3" t="str">
        <f t="shared" si="3"/>
        <v>Vraagcode: GOIV0800</v>
      </c>
      <c r="I9" s="3" t="str">
        <f t="shared" si="4"/>
        <v>Instructie: Wordt alleen gesteld aan huurders die bij GOIV0300 aangeven dat ze informatie via een brief  hebben gekregen.</v>
      </c>
      <c r="J9" s="3" t="s">
        <v>34</v>
      </c>
      <c r="K9" s="3" t="s">
        <v>33</v>
      </c>
      <c r="L9" s="2" t="s">
        <v>32</v>
      </c>
      <c r="M9" s="2" t="s">
        <v>7</v>
      </c>
    </row>
    <row r="10" spans="1:20" ht="25.35" customHeight="1" x14ac:dyDescent="0.25">
      <c r="A10" s="2" t="s">
        <v>66</v>
      </c>
      <c r="B10" s="2" t="s">
        <v>43</v>
      </c>
      <c r="C10" s="2" t="s">
        <v>75</v>
      </c>
      <c r="D10" s="2" t="s">
        <v>360</v>
      </c>
      <c r="E10" s="5" t="s">
        <v>199</v>
      </c>
      <c r="F10" s="3" t="s">
        <v>200</v>
      </c>
      <c r="G10" s="2">
        <f t="shared" si="2"/>
        <v>5</v>
      </c>
      <c r="H10" s="3" t="str">
        <f t="shared" si="3"/>
        <v>Vraagcode: GOIV0900</v>
      </c>
      <c r="I10" s="3" t="str">
        <f t="shared" si="4"/>
        <v>Instructie: Wordt alleen gesteld aan de huurders die bij GIV0800 een 6 of lager geven.</v>
      </c>
      <c r="J10" s="3" t="s">
        <v>34</v>
      </c>
      <c r="K10" s="3" t="s">
        <v>33</v>
      </c>
      <c r="L10" s="2" t="s">
        <v>5</v>
      </c>
    </row>
    <row r="11" spans="1:20" ht="25.35" customHeight="1" x14ac:dyDescent="0.25">
      <c r="A11" s="2" t="s">
        <v>66</v>
      </c>
      <c r="B11" s="2" t="s">
        <v>43</v>
      </c>
      <c r="C11" s="2" t="s">
        <v>76</v>
      </c>
      <c r="D11" s="2" t="s">
        <v>361</v>
      </c>
      <c r="E11" s="5" t="s">
        <v>201</v>
      </c>
      <c r="F11" s="3" t="s">
        <v>466</v>
      </c>
      <c r="G11" s="2">
        <f t="shared" si="2"/>
        <v>6</v>
      </c>
      <c r="H11" s="3" t="str">
        <f t="shared" si="3"/>
        <v>Vraagcode: GOIV1000</v>
      </c>
      <c r="I11" s="3" t="str">
        <f t="shared" si="4"/>
        <v>Instructie: Wordt alleen gesteld aan huurders die bij GOIV0300 aangeven dat ze informatie via een informatiefolder hebben gekregen.</v>
      </c>
      <c r="J11" s="3" t="s">
        <v>34</v>
      </c>
      <c r="K11" s="3" t="s">
        <v>33</v>
      </c>
      <c r="L11" s="2" t="s">
        <v>32</v>
      </c>
      <c r="M11" s="2" t="s">
        <v>7</v>
      </c>
    </row>
    <row r="12" spans="1:20" ht="25.35" customHeight="1" x14ac:dyDescent="0.25">
      <c r="A12" s="2" t="s">
        <v>66</v>
      </c>
      <c r="B12" s="2" t="s">
        <v>43</v>
      </c>
      <c r="C12" s="2" t="s">
        <v>77</v>
      </c>
      <c r="D12" s="2" t="s">
        <v>362</v>
      </c>
      <c r="E12" s="5" t="s">
        <v>202</v>
      </c>
      <c r="F12" s="3" t="s">
        <v>470</v>
      </c>
      <c r="G12" s="2">
        <f t="shared" si="2"/>
        <v>5</v>
      </c>
      <c r="H12" s="3" t="str">
        <f t="shared" si="3"/>
        <v>Vraagcode: GOIV1100</v>
      </c>
      <c r="I12" s="3" t="str">
        <f t="shared" si="4"/>
        <v>Instructie: Wordt alleen gesteld aan de huurders die bij GOIV1000 een 6 of lager geven.</v>
      </c>
      <c r="J12" s="3" t="s">
        <v>34</v>
      </c>
      <c r="K12" s="3" t="s">
        <v>33</v>
      </c>
      <c r="L12" s="2" t="s">
        <v>5</v>
      </c>
    </row>
    <row r="13" spans="1:20" ht="25.35" customHeight="1" x14ac:dyDescent="0.25">
      <c r="A13" s="2" t="s">
        <v>66</v>
      </c>
      <c r="B13" s="2" t="s">
        <v>43</v>
      </c>
      <c r="C13" s="2" t="s">
        <v>78</v>
      </c>
      <c r="D13" s="2" t="s">
        <v>363</v>
      </c>
      <c r="E13" s="5" t="s">
        <v>203</v>
      </c>
      <c r="F13" s="3" t="s">
        <v>473</v>
      </c>
      <c r="G13" s="2">
        <f t="shared" si="2"/>
        <v>6</v>
      </c>
      <c r="H13" s="3" t="str">
        <f t="shared" si="3"/>
        <v>Vraagcode: GOIV1200</v>
      </c>
      <c r="I13" s="3" t="str">
        <f t="shared" si="4"/>
        <v>Instructie: Wordt alleen gesteld aan huurders die bij GOIV0300 aangeven dat ze door een medewerker van de corporatie en/of de aannemer zijn gebeld.</v>
      </c>
      <c r="J13" s="3" t="s">
        <v>34</v>
      </c>
      <c r="K13" s="3" t="s">
        <v>33</v>
      </c>
      <c r="L13" s="2" t="s">
        <v>32</v>
      </c>
      <c r="M13" s="2" t="s">
        <v>7</v>
      </c>
    </row>
    <row r="14" spans="1:20" ht="25.35" customHeight="1" x14ac:dyDescent="0.25">
      <c r="A14" s="2" t="s">
        <v>66</v>
      </c>
      <c r="B14" s="2" t="s">
        <v>43</v>
      </c>
      <c r="C14" s="2" t="s">
        <v>79</v>
      </c>
      <c r="D14" s="2" t="s">
        <v>364</v>
      </c>
      <c r="E14" s="5" t="s">
        <v>204</v>
      </c>
      <c r="F14" s="3" t="s">
        <v>471</v>
      </c>
      <c r="G14" s="2">
        <f t="shared" si="2"/>
        <v>5</v>
      </c>
      <c r="H14" s="3" t="str">
        <f t="shared" si="3"/>
        <v>Vraagcode: GOIV1300</v>
      </c>
      <c r="I14" s="3" t="str">
        <f t="shared" si="4"/>
        <v xml:space="preserve">Instructie: Wordt alleen gesteld aan de huurders die bij GOIV1200 een 6 of lager geven. </v>
      </c>
      <c r="J14" s="3" t="s">
        <v>34</v>
      </c>
      <c r="K14" s="3" t="s">
        <v>33</v>
      </c>
      <c r="L14" s="2" t="s">
        <v>5</v>
      </c>
    </row>
    <row r="15" spans="1:20" ht="25.35" customHeight="1" x14ac:dyDescent="0.25">
      <c r="A15" s="2" t="s">
        <v>66</v>
      </c>
      <c r="B15" s="2" t="s">
        <v>43</v>
      </c>
      <c r="C15" s="2" t="s">
        <v>80</v>
      </c>
      <c r="D15" s="2" t="s">
        <v>365</v>
      </c>
      <c r="E15" s="5" t="s">
        <v>205</v>
      </c>
      <c r="F15" s="3" t="s">
        <v>472</v>
      </c>
      <c r="G15" s="2">
        <f t="shared" si="2"/>
        <v>6</v>
      </c>
      <c r="H15" s="3" t="str">
        <f t="shared" si="3"/>
        <v>Vraagcode: GOIV1400</v>
      </c>
      <c r="I15" s="3" t="str">
        <f t="shared" si="4"/>
        <v>Instructie: Wordt alleen gesteld aan huurders die bij GOIV0300 aangeven dat een medewerker van de corporatie en/of de aannemer bij hen thuis is geweest.</v>
      </c>
      <c r="J15" s="3" t="s">
        <v>34</v>
      </c>
      <c r="K15" s="3" t="s">
        <v>33</v>
      </c>
      <c r="L15" s="2" t="s">
        <v>32</v>
      </c>
      <c r="M15" s="2" t="s">
        <v>7</v>
      </c>
    </row>
    <row r="16" spans="1:20" ht="25.35" customHeight="1" x14ac:dyDescent="0.25">
      <c r="A16" s="2" t="s">
        <v>66</v>
      </c>
      <c r="B16" s="2" t="s">
        <v>43</v>
      </c>
      <c r="C16" s="2" t="s">
        <v>81</v>
      </c>
      <c r="D16" s="2" t="s">
        <v>366</v>
      </c>
      <c r="E16" s="5" t="s">
        <v>204</v>
      </c>
      <c r="F16" s="3" t="s">
        <v>474</v>
      </c>
      <c r="G16" s="2">
        <f t="shared" si="2"/>
        <v>5</v>
      </c>
      <c r="H16" s="3" t="str">
        <f t="shared" si="3"/>
        <v>Vraagcode: GOIV1500</v>
      </c>
      <c r="I16" s="3" t="str">
        <f t="shared" si="4"/>
        <v>Instructie: Wordt alleen gesteld aan de huurders die bij GOIV1400 een 6 of lager geven.</v>
      </c>
      <c r="J16" s="3" t="s">
        <v>34</v>
      </c>
      <c r="K16" s="3" t="s">
        <v>33</v>
      </c>
      <c r="L16" s="2" t="s">
        <v>5</v>
      </c>
    </row>
    <row r="17" spans="1:19" ht="25.35" customHeight="1" x14ac:dyDescent="0.25">
      <c r="A17" s="2" t="s">
        <v>66</v>
      </c>
      <c r="B17" s="2" t="s">
        <v>43</v>
      </c>
      <c r="C17" s="2" t="s">
        <v>82</v>
      </c>
      <c r="D17" s="2" t="s">
        <v>367</v>
      </c>
      <c r="E17" s="5" t="s">
        <v>206</v>
      </c>
      <c r="F17" s="3" t="s">
        <v>467</v>
      </c>
      <c r="G17" s="2">
        <f t="shared" si="2"/>
        <v>6</v>
      </c>
      <c r="H17" s="3" t="str">
        <f t="shared" si="3"/>
        <v>Vraagcode: GOIV1600</v>
      </c>
      <c r="I17" s="3" t="str">
        <f t="shared" si="4"/>
        <v>Instructie: Wordt alleen gesteld aan huurders die bij GOIV0300 aangeven dat ze naar een informatieavond zijn geweest.</v>
      </c>
      <c r="J17" s="3" t="s">
        <v>34</v>
      </c>
      <c r="K17" s="3" t="s">
        <v>33</v>
      </c>
      <c r="L17" s="2" t="s">
        <v>32</v>
      </c>
      <c r="M17" s="2" t="s">
        <v>7</v>
      </c>
    </row>
    <row r="18" spans="1:19" ht="25.35" customHeight="1" x14ac:dyDescent="0.25">
      <c r="A18" s="2" t="s">
        <v>66</v>
      </c>
      <c r="B18" s="2" t="s">
        <v>43</v>
      </c>
      <c r="C18" s="2" t="s">
        <v>83</v>
      </c>
      <c r="D18" s="2" t="s">
        <v>368</v>
      </c>
      <c r="E18" s="5" t="s">
        <v>207</v>
      </c>
      <c r="F18" s="3" t="s">
        <v>468</v>
      </c>
      <c r="G18" s="2">
        <f t="shared" si="2"/>
        <v>5</v>
      </c>
      <c r="H18" s="3" t="str">
        <f t="shared" si="3"/>
        <v>Vraagcode: GOIV1700</v>
      </c>
      <c r="I18" s="3" t="str">
        <f t="shared" si="4"/>
        <v>Instructie: Wordt alleen gesteld aan de huurders die bij GOIV1600 een 6 of lager geven.</v>
      </c>
      <c r="J18" s="3" t="s">
        <v>34</v>
      </c>
      <c r="K18" s="3" t="s">
        <v>33</v>
      </c>
      <c r="L18" s="2" t="s">
        <v>5</v>
      </c>
    </row>
    <row r="19" spans="1:19" ht="25.35" customHeight="1" x14ac:dyDescent="0.25">
      <c r="A19" s="2" t="s">
        <v>66</v>
      </c>
      <c r="B19" s="2" t="s">
        <v>43</v>
      </c>
      <c r="C19" s="2" t="s">
        <v>84</v>
      </c>
      <c r="D19" s="2" t="s">
        <v>369</v>
      </c>
      <c r="E19" s="5" t="s">
        <v>208</v>
      </c>
      <c r="F19" s="3" t="s">
        <v>464</v>
      </c>
      <c r="G19" s="2">
        <f t="shared" si="2"/>
        <v>7</v>
      </c>
      <c r="H19" s="3" t="str">
        <f t="shared" si="3"/>
        <v>Vraagcode: GOIV1800</v>
      </c>
      <c r="I19" s="3" t="str">
        <f t="shared" si="4"/>
        <v>Instructie: Wordt niet gesteld aan huurders die bij GOIV0300 aangeven geen informatie te hebben gehad of niet te weten of ze informatie hebben gehad.</v>
      </c>
      <c r="J19" s="3" t="s">
        <v>34</v>
      </c>
      <c r="K19" s="3" t="s">
        <v>33</v>
      </c>
      <c r="L19" s="2" t="s">
        <v>9</v>
      </c>
      <c r="M19" s="2" t="s">
        <v>8</v>
      </c>
      <c r="N19" s="2" t="s">
        <v>7</v>
      </c>
    </row>
    <row r="20" spans="1:19" ht="25.35" customHeight="1" x14ac:dyDescent="0.25">
      <c r="A20" s="2" t="s">
        <v>66</v>
      </c>
      <c r="B20" s="2" t="s">
        <v>43</v>
      </c>
      <c r="C20" s="2" t="s">
        <v>85</v>
      </c>
      <c r="D20" s="2" t="s">
        <v>370</v>
      </c>
      <c r="E20" s="5" t="s">
        <v>209</v>
      </c>
      <c r="F20" s="3"/>
      <c r="G20" s="2">
        <f t="shared" si="2"/>
        <v>9</v>
      </c>
      <c r="H20" s="3" t="str">
        <f t="shared" si="3"/>
        <v>Vraagcode: GOIV1900</v>
      </c>
      <c r="I20" s="3" t="str">
        <f t="shared" si="4"/>
        <v xml:space="preserve">Instructie: </v>
      </c>
      <c r="J20" s="3" t="s">
        <v>34</v>
      </c>
      <c r="K20" s="3" t="s">
        <v>33</v>
      </c>
      <c r="L20" s="2" t="s">
        <v>210</v>
      </c>
      <c r="M20" s="2" t="s">
        <v>211</v>
      </c>
      <c r="N20" s="2" t="s">
        <v>212</v>
      </c>
      <c r="O20" s="2" t="s">
        <v>213</v>
      </c>
      <c r="P20" s="2" t="s">
        <v>7</v>
      </c>
    </row>
    <row r="21" spans="1:19" ht="25.35" customHeight="1" x14ac:dyDescent="0.25">
      <c r="A21" s="2" t="s">
        <v>66</v>
      </c>
      <c r="B21" s="2" t="s">
        <v>43</v>
      </c>
      <c r="C21" s="2" t="s">
        <v>86</v>
      </c>
      <c r="D21" s="2" t="s">
        <v>371</v>
      </c>
      <c r="E21" s="5" t="s">
        <v>214</v>
      </c>
      <c r="F21" s="3"/>
      <c r="G21" s="2">
        <f t="shared" si="2"/>
        <v>12</v>
      </c>
      <c r="H21" s="3" t="str">
        <f t="shared" si="3"/>
        <v>Vraagcode: GOIV2000</v>
      </c>
      <c r="I21" s="3" t="str">
        <f t="shared" si="4"/>
        <v xml:space="preserve">Instructie: </v>
      </c>
      <c r="J21" s="3" t="s">
        <v>34</v>
      </c>
      <c r="K21" s="3" t="s">
        <v>33</v>
      </c>
      <c r="L21" s="2" t="s">
        <v>215</v>
      </c>
      <c r="M21" s="2" t="s">
        <v>216</v>
      </c>
      <c r="N21" s="2" t="s">
        <v>298</v>
      </c>
      <c r="O21" s="2" t="s">
        <v>344</v>
      </c>
      <c r="P21" s="2" t="s">
        <v>345</v>
      </c>
      <c r="Q21" s="2" t="s">
        <v>217</v>
      </c>
      <c r="R21" s="2" t="s">
        <v>6</v>
      </c>
      <c r="S21" s="2" t="s">
        <v>7</v>
      </c>
    </row>
    <row r="22" spans="1:19" ht="25.35" customHeight="1" x14ac:dyDescent="0.25">
      <c r="A22" s="2" t="s">
        <v>66</v>
      </c>
      <c r="B22" s="2" t="s">
        <v>43</v>
      </c>
      <c r="C22" s="2" t="s">
        <v>87</v>
      </c>
      <c r="D22" s="2" t="s">
        <v>372</v>
      </c>
      <c r="E22" s="5" t="s">
        <v>320</v>
      </c>
      <c r="F22" s="3"/>
      <c r="G22" s="2">
        <f t="shared" si="2"/>
        <v>7</v>
      </c>
      <c r="H22" s="3" t="str">
        <f t="shared" si="3"/>
        <v>Vraagcode: GOIV2100</v>
      </c>
      <c r="I22" s="3" t="str">
        <f t="shared" si="4"/>
        <v xml:space="preserve">Instructie: </v>
      </c>
      <c r="J22" s="3" t="s">
        <v>34</v>
      </c>
      <c r="K22" s="3" t="s">
        <v>33</v>
      </c>
      <c r="L22" s="2" t="s">
        <v>9</v>
      </c>
      <c r="M22" s="2" t="s">
        <v>8</v>
      </c>
      <c r="N22" s="2" t="s">
        <v>7</v>
      </c>
    </row>
    <row r="23" spans="1:19" ht="25.35" customHeight="1" x14ac:dyDescent="0.25">
      <c r="A23" s="2" t="s">
        <v>66</v>
      </c>
      <c r="B23" s="2" t="s">
        <v>43</v>
      </c>
      <c r="C23" s="2" t="s">
        <v>88</v>
      </c>
      <c r="D23" s="2" t="s">
        <v>373</v>
      </c>
      <c r="E23" s="5" t="s">
        <v>321</v>
      </c>
      <c r="F23" s="3"/>
      <c r="G23" s="2">
        <f t="shared" si="2"/>
        <v>10</v>
      </c>
      <c r="H23" s="3" t="str">
        <f t="shared" si="3"/>
        <v>Vraagcode: GOIV2200</v>
      </c>
      <c r="I23" s="3" t="str">
        <f t="shared" si="4"/>
        <v xml:space="preserve">Instructie: </v>
      </c>
      <c r="J23" s="3" t="s">
        <v>34</v>
      </c>
      <c r="K23" s="3" t="s">
        <v>33</v>
      </c>
      <c r="L23" s="2" t="s">
        <v>54</v>
      </c>
      <c r="M23" s="2" t="s">
        <v>347</v>
      </c>
      <c r="N23" s="2" t="s">
        <v>348</v>
      </c>
      <c r="O23" s="2" t="s">
        <v>349</v>
      </c>
      <c r="P23" s="2" t="s">
        <v>8</v>
      </c>
      <c r="Q23" s="2" t="s">
        <v>299</v>
      </c>
    </row>
    <row r="24" spans="1:19" ht="25.35" customHeight="1" x14ac:dyDescent="0.25">
      <c r="A24" s="2" t="s">
        <v>66</v>
      </c>
      <c r="B24" s="2" t="s">
        <v>43</v>
      </c>
      <c r="C24" s="2" t="s">
        <v>89</v>
      </c>
      <c r="D24" s="2" t="s">
        <v>374</v>
      </c>
      <c r="E24" s="5" t="s">
        <v>50</v>
      </c>
      <c r="F24" s="3" t="s">
        <v>475</v>
      </c>
      <c r="G24" s="2">
        <f t="shared" si="2"/>
        <v>5</v>
      </c>
      <c r="H24" s="3" t="str">
        <f t="shared" si="3"/>
        <v>Vraagcode: GOIV2300</v>
      </c>
      <c r="I24" s="3" t="str">
        <f t="shared" si="4"/>
        <v>Instructie: Wordt alleen gesteld aan huurders die bij GOIV2200 aangeven dat ze zelf contact hebben opgenomen met de corporatie en/of de aannemer.</v>
      </c>
      <c r="J24" s="3" t="s">
        <v>34</v>
      </c>
      <c r="K24" s="3" t="s">
        <v>33</v>
      </c>
      <c r="L24" s="2" t="s">
        <v>5</v>
      </c>
    </row>
    <row r="25" spans="1:19" ht="25.35" customHeight="1" x14ac:dyDescent="0.25">
      <c r="A25" s="2" t="s">
        <v>66</v>
      </c>
      <c r="B25" s="2" t="s">
        <v>43</v>
      </c>
      <c r="C25" s="2" t="s">
        <v>90</v>
      </c>
      <c r="D25" s="2" t="s">
        <v>375</v>
      </c>
      <c r="E25" s="5" t="s">
        <v>218</v>
      </c>
      <c r="F25" s="3" t="s">
        <v>475</v>
      </c>
      <c r="G25" s="2">
        <f t="shared" si="2"/>
        <v>6</v>
      </c>
      <c r="H25" s="3" t="str">
        <f t="shared" si="3"/>
        <v>Vraagcode: GOIV2400</v>
      </c>
      <c r="I25" s="3" t="str">
        <f t="shared" si="4"/>
        <v>Instructie: Wordt alleen gesteld aan huurders die bij GOIV2200 aangeven dat ze zelf contact hebben opgenomen met de corporatie en/of de aannemer.</v>
      </c>
      <c r="J25" s="3" t="s">
        <v>34</v>
      </c>
      <c r="K25" s="3" t="s">
        <v>33</v>
      </c>
      <c r="L25" s="2" t="s">
        <v>32</v>
      </c>
      <c r="M25" s="2" t="s">
        <v>7</v>
      </c>
    </row>
    <row r="26" spans="1:19" ht="25.35" customHeight="1" x14ac:dyDescent="0.25">
      <c r="A26" s="2" t="s">
        <v>66</v>
      </c>
      <c r="B26" s="2" t="s">
        <v>43</v>
      </c>
      <c r="C26" s="2" t="s">
        <v>91</v>
      </c>
      <c r="D26" s="2" t="s">
        <v>376</v>
      </c>
      <c r="E26" s="5" t="s">
        <v>300</v>
      </c>
      <c r="F26" s="3" t="s">
        <v>475</v>
      </c>
      <c r="G26" s="2">
        <f t="shared" si="2"/>
        <v>5</v>
      </c>
      <c r="H26" s="3" t="str">
        <f t="shared" si="3"/>
        <v>Vraagcode: GOIV2500</v>
      </c>
      <c r="I26" s="3" t="str">
        <f t="shared" si="4"/>
        <v>Instructie: Wordt alleen gesteld aan huurders die bij GOIV2200 aangeven dat ze zelf contact hebben opgenomen met de corporatie en/of de aannemer.</v>
      </c>
      <c r="J26" s="3" t="s">
        <v>34</v>
      </c>
      <c r="K26" s="3" t="s">
        <v>33</v>
      </c>
      <c r="L26" s="2" t="s">
        <v>5</v>
      </c>
    </row>
    <row r="27" spans="1:19" ht="25.35" customHeight="1" x14ac:dyDescent="0.25">
      <c r="A27" s="2" t="s">
        <v>66</v>
      </c>
      <c r="B27" s="2" t="s">
        <v>43</v>
      </c>
      <c r="C27" s="2" t="s">
        <v>92</v>
      </c>
      <c r="D27" s="2" t="s">
        <v>377</v>
      </c>
      <c r="E27" s="5" t="s">
        <v>219</v>
      </c>
      <c r="F27" s="3" t="s">
        <v>475</v>
      </c>
      <c r="G27" s="2">
        <f t="shared" si="2"/>
        <v>6</v>
      </c>
      <c r="H27" s="3" t="str">
        <f t="shared" si="3"/>
        <v>Vraagcode: GOIV2600</v>
      </c>
      <c r="I27" s="3" t="str">
        <f t="shared" si="4"/>
        <v>Instructie: Wordt alleen gesteld aan huurders die bij GOIV2200 aangeven dat ze zelf contact hebben opgenomen met de corporatie en/of de aannemer.</v>
      </c>
      <c r="J27" s="3" t="s">
        <v>34</v>
      </c>
      <c r="K27" s="3" t="s">
        <v>33</v>
      </c>
      <c r="L27" s="2" t="s">
        <v>32</v>
      </c>
      <c r="M27" s="2" t="s">
        <v>7</v>
      </c>
    </row>
    <row r="28" spans="1:19" ht="25.35" customHeight="1" x14ac:dyDescent="0.25">
      <c r="A28" s="2" t="s">
        <v>66</v>
      </c>
      <c r="B28" s="2" t="s">
        <v>43</v>
      </c>
      <c r="C28" s="2" t="s">
        <v>93</v>
      </c>
      <c r="D28" s="2" t="s">
        <v>378</v>
      </c>
      <c r="E28" s="5" t="s">
        <v>301</v>
      </c>
      <c r="F28" s="3" t="s">
        <v>475</v>
      </c>
      <c r="G28" s="2">
        <f t="shared" si="2"/>
        <v>5</v>
      </c>
      <c r="H28" s="3" t="str">
        <f t="shared" si="3"/>
        <v>Vraagcode: GOIV2700</v>
      </c>
      <c r="I28" s="3" t="str">
        <f t="shared" si="4"/>
        <v>Instructie: Wordt alleen gesteld aan huurders die bij GOIV2200 aangeven dat ze zelf contact hebben opgenomen met de corporatie en/of de aannemer.</v>
      </c>
      <c r="J28" s="3" t="s">
        <v>34</v>
      </c>
      <c r="K28" s="3" t="s">
        <v>33</v>
      </c>
      <c r="L28" s="2" t="s">
        <v>5</v>
      </c>
    </row>
    <row r="29" spans="1:19" ht="25.35" customHeight="1" x14ac:dyDescent="0.25">
      <c r="A29" s="2" t="s">
        <v>66</v>
      </c>
      <c r="B29" s="2" t="s">
        <v>43</v>
      </c>
      <c r="C29" s="2" t="s">
        <v>94</v>
      </c>
      <c r="D29" s="2" t="s">
        <v>379</v>
      </c>
      <c r="E29" s="1" t="s">
        <v>322</v>
      </c>
      <c r="F29" s="1"/>
      <c r="G29" s="2">
        <f t="shared" si="2"/>
        <v>8</v>
      </c>
      <c r="H29" s="3" t="str">
        <f t="shared" si="3"/>
        <v>Vraagcode: GOIV2800</v>
      </c>
      <c r="I29" s="3" t="str">
        <f t="shared" si="4"/>
        <v xml:space="preserve">Instructie: </v>
      </c>
      <c r="J29" s="3" t="s">
        <v>34</v>
      </c>
      <c r="K29" s="3" t="s">
        <v>33</v>
      </c>
      <c r="L29" s="2" t="s">
        <v>220</v>
      </c>
      <c r="M29" s="2" t="s">
        <v>221</v>
      </c>
      <c r="N29" s="2" t="s">
        <v>222</v>
      </c>
      <c r="O29" s="2" t="s">
        <v>7</v>
      </c>
    </row>
    <row r="30" spans="1:19" ht="25.35" customHeight="1" x14ac:dyDescent="0.25">
      <c r="A30" s="2" t="s">
        <v>66</v>
      </c>
      <c r="B30" s="2" t="s">
        <v>43</v>
      </c>
      <c r="C30" s="2" t="s">
        <v>95</v>
      </c>
      <c r="D30" s="2" t="s">
        <v>380</v>
      </c>
      <c r="E30" s="1" t="s">
        <v>323</v>
      </c>
      <c r="F30" s="3" t="s">
        <v>469</v>
      </c>
      <c r="G30" s="2">
        <f t="shared" si="2"/>
        <v>6</v>
      </c>
      <c r="H30" s="3" t="str">
        <f t="shared" si="3"/>
        <v>Vraagcode: GOIV2900</v>
      </c>
      <c r="I30" s="3" t="str">
        <f t="shared" si="4"/>
        <v>Instructie: Wordt alleen gesteld aan huurders die bij GOIV2800 aangeven dat ze hebben meegedacht en meegepraat</v>
      </c>
      <c r="J30" s="3" t="s">
        <v>34</v>
      </c>
      <c r="K30" s="3" t="s">
        <v>33</v>
      </c>
      <c r="L30" s="2" t="s">
        <v>32</v>
      </c>
      <c r="M30" s="2" t="s">
        <v>7</v>
      </c>
    </row>
    <row r="31" spans="1:19" ht="25.35" customHeight="1" x14ac:dyDescent="0.25">
      <c r="A31" s="2" t="s">
        <v>66</v>
      </c>
      <c r="B31" s="2" t="s">
        <v>43</v>
      </c>
      <c r="C31" s="2" t="s">
        <v>96</v>
      </c>
      <c r="D31" s="2" t="s">
        <v>381</v>
      </c>
      <c r="E31" s="1" t="s">
        <v>302</v>
      </c>
      <c r="F31" s="3" t="s">
        <v>469</v>
      </c>
      <c r="G31" s="2">
        <f t="shared" si="2"/>
        <v>5</v>
      </c>
      <c r="H31" s="3" t="str">
        <f t="shared" si="3"/>
        <v>Vraagcode: GOIV3000</v>
      </c>
      <c r="I31" s="3" t="str">
        <f t="shared" si="4"/>
        <v>Instructie: Wordt alleen gesteld aan huurders die bij GOIV2800 aangeven dat ze hebben meegedacht en meegepraat</v>
      </c>
      <c r="J31" s="3" t="s">
        <v>34</v>
      </c>
      <c r="K31" s="3" t="s">
        <v>33</v>
      </c>
      <c r="L31" s="2" t="s">
        <v>5</v>
      </c>
    </row>
    <row r="32" spans="1:19" ht="25.35" customHeight="1" x14ac:dyDescent="0.25">
      <c r="A32" s="2" t="s">
        <v>66</v>
      </c>
      <c r="B32" s="2" t="s">
        <v>43</v>
      </c>
      <c r="C32" s="2" t="s">
        <v>97</v>
      </c>
      <c r="D32" s="2" t="s">
        <v>382</v>
      </c>
      <c r="E32" s="1" t="s">
        <v>223</v>
      </c>
      <c r="F32" s="1"/>
      <c r="G32" s="2">
        <f t="shared" si="2"/>
        <v>6</v>
      </c>
      <c r="H32" s="3" t="str">
        <f t="shared" si="3"/>
        <v>Vraagcode: GOIV3100</v>
      </c>
      <c r="I32" s="3" t="str">
        <f t="shared" si="4"/>
        <v xml:space="preserve">Instructie: </v>
      </c>
      <c r="J32" s="3" t="s">
        <v>34</v>
      </c>
      <c r="K32" s="3" t="s">
        <v>33</v>
      </c>
      <c r="L32" s="2" t="s">
        <v>32</v>
      </c>
      <c r="M32" s="2" t="s">
        <v>7</v>
      </c>
    </row>
    <row r="33" spans="1:16" ht="25.35" customHeight="1" x14ac:dyDescent="0.25">
      <c r="A33" s="2" t="s">
        <v>66</v>
      </c>
      <c r="B33" s="2" t="s">
        <v>43</v>
      </c>
      <c r="C33" s="2" t="s">
        <v>98</v>
      </c>
      <c r="D33" s="2" t="s">
        <v>383</v>
      </c>
      <c r="E33" s="1" t="s">
        <v>303</v>
      </c>
      <c r="F33" s="1"/>
      <c r="G33" s="2">
        <f t="shared" si="2"/>
        <v>5</v>
      </c>
      <c r="H33" s="3" t="str">
        <f t="shared" si="3"/>
        <v>Vraagcode: GOIV3200</v>
      </c>
      <c r="I33" s="3" t="str">
        <f t="shared" si="4"/>
        <v xml:space="preserve">Instructie: </v>
      </c>
      <c r="J33" s="3" t="s">
        <v>34</v>
      </c>
      <c r="K33" s="3" t="s">
        <v>33</v>
      </c>
      <c r="L33" s="2" t="s">
        <v>5</v>
      </c>
    </row>
    <row r="34" spans="1:16" ht="25.35" customHeight="1" x14ac:dyDescent="0.25">
      <c r="A34" s="2" t="s">
        <v>66</v>
      </c>
      <c r="B34" s="2" t="s">
        <v>43</v>
      </c>
      <c r="C34" s="2" t="s">
        <v>99</v>
      </c>
      <c r="D34" s="2" t="s">
        <v>384</v>
      </c>
      <c r="E34" s="5" t="s">
        <v>224</v>
      </c>
      <c r="F34" s="3"/>
      <c r="G34" s="2">
        <f t="shared" si="2"/>
        <v>5</v>
      </c>
      <c r="H34" s="3" t="str">
        <f t="shared" si="3"/>
        <v>Vraagcode: GOKE3300</v>
      </c>
      <c r="I34" s="3" t="str">
        <f t="shared" si="4"/>
        <v xml:space="preserve">Instructie: </v>
      </c>
      <c r="J34" s="3" t="s">
        <v>34</v>
      </c>
      <c r="K34" s="3" t="s">
        <v>33</v>
      </c>
      <c r="L34" s="2" t="s">
        <v>5</v>
      </c>
    </row>
    <row r="35" spans="1:16" ht="25.35" customHeight="1" x14ac:dyDescent="0.25">
      <c r="A35" s="2" t="s">
        <v>66</v>
      </c>
      <c r="B35" s="2" t="s">
        <v>142</v>
      </c>
      <c r="C35" s="2" t="s">
        <v>100</v>
      </c>
      <c r="D35" s="2" t="s">
        <v>385</v>
      </c>
      <c r="E35" s="5" t="s">
        <v>324</v>
      </c>
      <c r="F35" s="3"/>
      <c r="G35" s="2">
        <f>COUNTA(H35:AD35)</f>
        <v>9</v>
      </c>
      <c r="H35" s="3" t="str">
        <f t="shared" si="3"/>
        <v>Vraagcode: GOKE3400</v>
      </c>
      <c r="I35" s="3" t="str">
        <f t="shared" si="4"/>
        <v xml:space="preserve">Instructie: </v>
      </c>
      <c r="J35" s="3" t="s">
        <v>34</v>
      </c>
      <c r="K35" s="3" t="s">
        <v>33</v>
      </c>
      <c r="L35" s="2" t="s">
        <v>9</v>
      </c>
      <c r="M35" s="2" t="s">
        <v>325</v>
      </c>
      <c r="N35" s="2" t="s">
        <v>236</v>
      </c>
      <c r="O35" s="2" t="s">
        <v>326</v>
      </c>
      <c r="P35" s="2" t="s">
        <v>7</v>
      </c>
    </row>
    <row r="36" spans="1:16" ht="25.35" customHeight="1" x14ac:dyDescent="0.25">
      <c r="A36" s="2" t="s">
        <v>66</v>
      </c>
      <c r="B36" s="2" t="s">
        <v>142</v>
      </c>
      <c r="C36" s="2" t="s">
        <v>101</v>
      </c>
      <c r="D36" s="2" t="s">
        <v>386</v>
      </c>
      <c r="E36" s="5" t="s">
        <v>476</v>
      </c>
      <c r="F36" s="3"/>
      <c r="G36" s="2">
        <f>COUNTA(H36:AD36)</f>
        <v>6</v>
      </c>
      <c r="H36" s="3" t="str">
        <f t="shared" ref="H36" si="5">_xlfn.CONCAT("Vraagcode: ",D36)</f>
        <v>Vraagcode: GOKE3500</v>
      </c>
      <c r="I36" s="3" t="str">
        <f t="shared" si="4"/>
        <v xml:space="preserve">Instructie: </v>
      </c>
      <c r="J36" s="3" t="s">
        <v>34</v>
      </c>
      <c r="K36" s="3" t="s">
        <v>33</v>
      </c>
      <c r="L36" s="2" t="s">
        <v>9</v>
      </c>
      <c r="M36" s="2" t="s">
        <v>8</v>
      </c>
    </row>
    <row r="37" spans="1:16" ht="25.35" customHeight="1" x14ac:dyDescent="0.25">
      <c r="A37" s="2" t="s">
        <v>66</v>
      </c>
      <c r="B37" s="2" t="s">
        <v>142</v>
      </c>
      <c r="C37" s="2" t="s">
        <v>102</v>
      </c>
      <c r="D37" s="2" t="s">
        <v>488</v>
      </c>
      <c r="E37" s="5" t="s">
        <v>477</v>
      </c>
      <c r="F37" s="3" t="s">
        <v>489</v>
      </c>
      <c r="G37" s="2">
        <f t="shared" si="2"/>
        <v>7</v>
      </c>
      <c r="H37" s="3" t="str">
        <f t="shared" si="3"/>
        <v>Vraagcode: GOKE3550</v>
      </c>
      <c r="I37" s="3" t="str">
        <f t="shared" si="4"/>
        <v>Instructie: Wordt alleen gesteld aan huurders die bij GOKE3500 aangeven dat de keuken is vernieuwd.</v>
      </c>
      <c r="J37" s="3" t="s">
        <v>34</v>
      </c>
      <c r="K37" s="3" t="s">
        <v>33</v>
      </c>
      <c r="L37" s="2" t="s">
        <v>226</v>
      </c>
      <c r="M37" s="2" t="s">
        <v>227</v>
      </c>
      <c r="N37" s="2" t="s">
        <v>8</v>
      </c>
    </row>
    <row r="38" spans="1:16" ht="25.35" customHeight="1" x14ac:dyDescent="0.25">
      <c r="A38" s="2" t="s">
        <v>66</v>
      </c>
      <c r="B38" s="2" t="s">
        <v>142</v>
      </c>
      <c r="C38" s="2" t="s">
        <v>103</v>
      </c>
      <c r="D38" s="2" t="s">
        <v>387</v>
      </c>
      <c r="E38" s="5" t="s">
        <v>228</v>
      </c>
      <c r="F38" s="3" t="s">
        <v>498</v>
      </c>
      <c r="G38" s="2">
        <f t="shared" si="2"/>
        <v>6</v>
      </c>
      <c r="H38" s="3" t="str">
        <f t="shared" si="3"/>
        <v>Vraagcode: GOKE3600</v>
      </c>
      <c r="I38" s="3" t="str">
        <f t="shared" si="4"/>
        <v>Instructie: Wordt alleen gesteld aan huurders die bij GOKE3550 aangeven zelf de keuken te hebben mogen uitzoeken.</v>
      </c>
      <c r="J38" s="3" t="s">
        <v>34</v>
      </c>
      <c r="K38" s="3" t="s">
        <v>33</v>
      </c>
      <c r="L38" s="2" t="s">
        <v>32</v>
      </c>
      <c r="M38" s="2" t="s">
        <v>7</v>
      </c>
    </row>
    <row r="39" spans="1:16" ht="25.35" customHeight="1" x14ac:dyDescent="0.25">
      <c r="A39" s="2" t="s">
        <v>66</v>
      </c>
      <c r="B39" s="2" t="s">
        <v>142</v>
      </c>
      <c r="C39" s="2" t="s">
        <v>104</v>
      </c>
      <c r="D39" s="2" t="s">
        <v>388</v>
      </c>
      <c r="E39" s="5" t="s">
        <v>304</v>
      </c>
      <c r="F39" s="3" t="s">
        <v>498</v>
      </c>
      <c r="G39" s="2">
        <f t="shared" si="2"/>
        <v>5</v>
      </c>
      <c r="H39" s="3" t="str">
        <f t="shared" si="3"/>
        <v>Vraagcode: GOKE3700</v>
      </c>
      <c r="I39" s="3" t="str">
        <f t="shared" si="4"/>
        <v>Instructie: Wordt alleen gesteld aan huurders die bij GOKE3550 aangeven zelf de keuken te hebben mogen uitzoeken.</v>
      </c>
      <c r="J39" s="3" t="s">
        <v>34</v>
      </c>
      <c r="K39" s="3" t="s">
        <v>33</v>
      </c>
      <c r="L39" s="2" t="s">
        <v>5</v>
      </c>
    </row>
    <row r="40" spans="1:16" ht="25.35" customHeight="1" x14ac:dyDescent="0.25">
      <c r="A40" s="2" t="s">
        <v>66</v>
      </c>
      <c r="B40" s="2" t="s">
        <v>142</v>
      </c>
      <c r="C40" s="2" t="s">
        <v>105</v>
      </c>
      <c r="D40" s="2" t="s">
        <v>389</v>
      </c>
      <c r="E40" s="5" t="s">
        <v>230</v>
      </c>
      <c r="F40" s="3" t="s">
        <v>498</v>
      </c>
      <c r="G40" s="2">
        <f t="shared" si="2"/>
        <v>6</v>
      </c>
      <c r="H40" s="3" t="str">
        <f t="shared" si="3"/>
        <v>Vraagcode: GOKE3800</v>
      </c>
      <c r="I40" s="3" t="str">
        <f t="shared" si="4"/>
        <v>Instructie: Wordt alleen gesteld aan huurders die bij GOKE3550 aangeven zelf de keuken te hebben mogen uitzoeken.</v>
      </c>
      <c r="J40" s="3" t="s">
        <v>34</v>
      </c>
      <c r="K40" s="3" t="s">
        <v>33</v>
      </c>
      <c r="L40" s="2" t="s">
        <v>32</v>
      </c>
      <c r="M40" s="2" t="s">
        <v>7</v>
      </c>
    </row>
    <row r="41" spans="1:16" ht="25.35" customHeight="1" x14ac:dyDescent="0.25">
      <c r="A41" s="2" t="s">
        <v>66</v>
      </c>
      <c r="B41" s="2" t="s">
        <v>142</v>
      </c>
      <c r="C41" s="2" t="s">
        <v>106</v>
      </c>
      <c r="D41" s="2" t="s">
        <v>390</v>
      </c>
      <c r="E41" s="5" t="s">
        <v>229</v>
      </c>
      <c r="F41" s="3" t="s">
        <v>498</v>
      </c>
      <c r="G41" s="2">
        <f t="shared" si="2"/>
        <v>5</v>
      </c>
      <c r="H41" s="3" t="str">
        <f t="shared" si="3"/>
        <v>Vraagcode: GOKE3900</v>
      </c>
      <c r="I41" s="3" t="str">
        <f t="shared" si="4"/>
        <v>Instructie: Wordt alleen gesteld aan huurders die bij GOKE3550 aangeven zelf de keuken te hebben mogen uitzoeken.</v>
      </c>
      <c r="J41" s="3" t="s">
        <v>34</v>
      </c>
      <c r="K41" s="3" t="s">
        <v>33</v>
      </c>
      <c r="L41" s="2" t="s">
        <v>5</v>
      </c>
    </row>
    <row r="42" spans="1:16" ht="25.35" customHeight="1" x14ac:dyDescent="0.25">
      <c r="A42" s="2" t="s">
        <v>66</v>
      </c>
      <c r="B42" s="2" t="s">
        <v>142</v>
      </c>
      <c r="C42" s="2" t="s">
        <v>107</v>
      </c>
      <c r="D42" s="2" t="s">
        <v>391</v>
      </c>
      <c r="E42" s="5" t="s">
        <v>484</v>
      </c>
      <c r="F42" s="3"/>
      <c r="G42" s="2">
        <f t="shared" ref="G42" si="6">COUNTA(H42:AD42)</f>
        <v>6</v>
      </c>
      <c r="H42" s="3" t="str">
        <f t="shared" ref="H42" si="7">_xlfn.CONCAT("Vraagcode: ",D42)</f>
        <v>Vraagcode: GOKE4000</v>
      </c>
      <c r="I42" s="3" t="str">
        <f t="shared" si="4"/>
        <v xml:space="preserve">Instructie: </v>
      </c>
      <c r="J42" s="3" t="s">
        <v>34</v>
      </c>
      <c r="K42" s="3" t="s">
        <v>33</v>
      </c>
      <c r="L42" s="2" t="s">
        <v>9</v>
      </c>
      <c r="M42" s="2" t="s">
        <v>8</v>
      </c>
    </row>
    <row r="43" spans="1:16" ht="25.35" customHeight="1" x14ac:dyDescent="0.25">
      <c r="A43" s="2" t="s">
        <v>66</v>
      </c>
      <c r="B43" s="2" t="s">
        <v>142</v>
      </c>
      <c r="C43" s="2" t="s">
        <v>108</v>
      </c>
      <c r="D43" s="2" t="s">
        <v>490</v>
      </c>
      <c r="E43" s="1" t="s">
        <v>231</v>
      </c>
      <c r="F43" s="3" t="s">
        <v>494</v>
      </c>
      <c r="G43" s="2">
        <f t="shared" si="2"/>
        <v>7</v>
      </c>
      <c r="H43" s="3" t="str">
        <f t="shared" si="3"/>
        <v>Vraagcode: GOKE4050</v>
      </c>
      <c r="I43" s="3" t="str">
        <f t="shared" si="4"/>
        <v>Instructie: Wordt alleen gesteld aan huurders die bij GOKE400 aangeven dat de badkamer is vernieuwd.</v>
      </c>
      <c r="J43" s="3" t="s">
        <v>34</v>
      </c>
      <c r="K43" s="3" t="s">
        <v>33</v>
      </c>
      <c r="L43" s="2" t="s">
        <v>226</v>
      </c>
      <c r="M43" s="2" t="s">
        <v>232</v>
      </c>
      <c r="N43" s="2" t="s">
        <v>8</v>
      </c>
    </row>
    <row r="44" spans="1:16" ht="25.35" customHeight="1" x14ac:dyDescent="0.25">
      <c r="A44" s="2" t="s">
        <v>66</v>
      </c>
      <c r="B44" s="2" t="s">
        <v>142</v>
      </c>
      <c r="C44" s="2" t="s">
        <v>109</v>
      </c>
      <c r="D44" s="2" t="s">
        <v>392</v>
      </c>
      <c r="E44" s="5" t="s">
        <v>233</v>
      </c>
      <c r="F44" s="3" t="s">
        <v>499</v>
      </c>
      <c r="G44" s="2">
        <f t="shared" si="2"/>
        <v>6</v>
      </c>
      <c r="H44" s="3" t="str">
        <f t="shared" si="3"/>
        <v>Vraagcode: GOKE4100</v>
      </c>
      <c r="I44" s="3" t="str">
        <f t="shared" si="4"/>
        <v>Instructie: Wordt alleen gesteld aan huurders die bij GOKE4050 aangeven zelf de badkamer te hebben mogen uitzoeken.</v>
      </c>
      <c r="J44" s="3" t="s">
        <v>34</v>
      </c>
      <c r="K44" s="3" t="s">
        <v>33</v>
      </c>
      <c r="L44" s="2" t="s">
        <v>32</v>
      </c>
      <c r="M44" s="2" t="s">
        <v>7</v>
      </c>
    </row>
    <row r="45" spans="1:16" ht="25.35" customHeight="1" x14ac:dyDescent="0.25">
      <c r="A45" s="2" t="s">
        <v>66</v>
      </c>
      <c r="B45" s="2" t="s">
        <v>142</v>
      </c>
      <c r="C45" s="2" t="s">
        <v>110</v>
      </c>
      <c r="D45" s="2" t="s">
        <v>393</v>
      </c>
      <c r="E45" s="5" t="s">
        <v>234</v>
      </c>
      <c r="F45" s="3" t="s">
        <v>499</v>
      </c>
      <c r="G45" s="2">
        <f t="shared" si="2"/>
        <v>5</v>
      </c>
      <c r="H45" s="3" t="str">
        <f t="shared" si="3"/>
        <v>Vraagcode: GOKE4200</v>
      </c>
      <c r="I45" s="3" t="str">
        <f t="shared" si="4"/>
        <v>Instructie: Wordt alleen gesteld aan huurders die bij GOKE4050 aangeven zelf de badkamer te hebben mogen uitzoeken.</v>
      </c>
      <c r="J45" s="3" t="s">
        <v>34</v>
      </c>
      <c r="K45" s="3" t="s">
        <v>33</v>
      </c>
      <c r="L45" s="2" t="s">
        <v>5</v>
      </c>
    </row>
    <row r="46" spans="1:16" ht="25.35" customHeight="1" x14ac:dyDescent="0.25">
      <c r="A46" s="2" t="s">
        <v>66</v>
      </c>
      <c r="B46" s="2" t="s">
        <v>142</v>
      </c>
      <c r="C46" s="2" t="s">
        <v>111</v>
      </c>
      <c r="D46" s="2" t="s">
        <v>394</v>
      </c>
      <c r="E46" s="5" t="s">
        <v>230</v>
      </c>
      <c r="F46" s="3" t="s">
        <v>499</v>
      </c>
      <c r="G46" s="2">
        <f t="shared" si="2"/>
        <v>6</v>
      </c>
      <c r="H46" s="3" t="str">
        <f t="shared" si="3"/>
        <v>Vraagcode: GOKE4300</v>
      </c>
      <c r="I46" s="3" t="str">
        <f t="shared" si="4"/>
        <v>Instructie: Wordt alleen gesteld aan huurders die bij GOKE4050 aangeven zelf de badkamer te hebben mogen uitzoeken.</v>
      </c>
      <c r="J46" s="3" t="s">
        <v>34</v>
      </c>
      <c r="K46" s="3" t="s">
        <v>33</v>
      </c>
      <c r="L46" s="2" t="s">
        <v>32</v>
      </c>
      <c r="M46" s="2" t="s">
        <v>7</v>
      </c>
    </row>
    <row r="47" spans="1:16" ht="25.35" customHeight="1" x14ac:dyDescent="0.25">
      <c r="A47" s="2" t="s">
        <v>66</v>
      </c>
      <c r="B47" s="2" t="s">
        <v>142</v>
      </c>
      <c r="C47" s="2" t="s">
        <v>112</v>
      </c>
      <c r="D47" s="2" t="s">
        <v>395</v>
      </c>
      <c r="E47" s="5" t="s">
        <v>305</v>
      </c>
      <c r="F47" s="3" t="s">
        <v>499</v>
      </c>
      <c r="G47" s="2">
        <f t="shared" si="2"/>
        <v>5</v>
      </c>
      <c r="H47" s="3" t="str">
        <f t="shared" si="3"/>
        <v>Vraagcode: GOKE4400</v>
      </c>
      <c r="I47" s="3" t="str">
        <f t="shared" si="4"/>
        <v>Instructie: Wordt alleen gesteld aan huurders die bij GOKE4050 aangeven zelf de badkamer te hebben mogen uitzoeken.</v>
      </c>
      <c r="J47" s="3" t="s">
        <v>34</v>
      </c>
      <c r="K47" s="3" t="s">
        <v>33</v>
      </c>
      <c r="L47" s="2" t="s">
        <v>5</v>
      </c>
    </row>
    <row r="48" spans="1:16" ht="25.35" customHeight="1" x14ac:dyDescent="0.25">
      <c r="A48" s="2" t="s">
        <v>66</v>
      </c>
      <c r="B48" s="2" t="s">
        <v>142</v>
      </c>
      <c r="C48" s="2" t="s">
        <v>113</v>
      </c>
      <c r="D48" s="2" t="s">
        <v>396</v>
      </c>
      <c r="E48" s="5" t="s">
        <v>486</v>
      </c>
      <c r="F48" s="3"/>
      <c r="G48" s="2">
        <f t="shared" ref="G48" si="8">COUNTA(H48:AD48)</f>
        <v>6</v>
      </c>
      <c r="H48" s="3" t="str">
        <f t="shared" ref="H48" si="9">_xlfn.CONCAT("Vraagcode: ",D48)</f>
        <v>Vraagcode: GOKE4500</v>
      </c>
      <c r="I48" s="3" t="str">
        <f t="shared" ref="I48" si="10">_xlfn.CONCAT("Instructie: ",F48)</f>
        <v xml:space="preserve">Instructie: </v>
      </c>
      <c r="J48" s="3" t="s">
        <v>34</v>
      </c>
      <c r="K48" s="3" t="s">
        <v>33</v>
      </c>
      <c r="L48" s="2" t="s">
        <v>9</v>
      </c>
      <c r="M48" s="2" t="s">
        <v>8</v>
      </c>
    </row>
    <row r="49" spans="1:17" ht="25.35" customHeight="1" x14ac:dyDescent="0.25">
      <c r="A49" s="2" t="s">
        <v>66</v>
      </c>
      <c r="B49" s="2" t="s">
        <v>142</v>
      </c>
      <c r="C49" s="2" t="s">
        <v>114</v>
      </c>
      <c r="D49" s="2" t="s">
        <v>491</v>
      </c>
      <c r="E49" s="5" t="s">
        <v>492</v>
      </c>
      <c r="F49" s="3" t="s">
        <v>493</v>
      </c>
      <c r="G49" s="2">
        <f t="shared" si="2"/>
        <v>7</v>
      </c>
      <c r="H49" s="3" t="str">
        <f t="shared" si="3"/>
        <v>Vraagcode: GOKE4550</v>
      </c>
      <c r="I49" s="3" t="str">
        <f t="shared" si="4"/>
        <v>Instructie: Wordt alleen gesteld aan huurders die bij GOKE4500 aangeven dat de wc is vernieuwd.</v>
      </c>
      <c r="J49" s="3" t="s">
        <v>34</v>
      </c>
      <c r="K49" s="3" t="s">
        <v>33</v>
      </c>
      <c r="L49" s="2" t="s">
        <v>226</v>
      </c>
      <c r="M49" s="2" t="s">
        <v>232</v>
      </c>
      <c r="N49" s="2" t="s">
        <v>8</v>
      </c>
    </row>
    <row r="50" spans="1:17" ht="25.35" customHeight="1" x14ac:dyDescent="0.25">
      <c r="A50" s="2" t="s">
        <v>66</v>
      </c>
      <c r="B50" s="2" t="s">
        <v>142</v>
      </c>
      <c r="C50" s="2" t="s">
        <v>115</v>
      </c>
      <c r="D50" s="2" t="s">
        <v>397</v>
      </c>
      <c r="E50" s="5" t="s">
        <v>233</v>
      </c>
      <c r="F50" s="3" t="s">
        <v>501</v>
      </c>
      <c r="G50" s="2">
        <f t="shared" si="2"/>
        <v>6</v>
      </c>
      <c r="H50" s="3" t="str">
        <f t="shared" si="3"/>
        <v>Vraagcode: GOKE4600</v>
      </c>
      <c r="I50" s="3" t="str">
        <f t="shared" si="4"/>
        <v>Instructie: Wordt alleen gesteld aan huurders die bij GOKE4550 aangeven zelf de wc te hebben mogen uitzoeken.</v>
      </c>
      <c r="J50" s="3" t="s">
        <v>34</v>
      </c>
      <c r="K50" s="3" t="s">
        <v>33</v>
      </c>
      <c r="L50" s="2" t="s">
        <v>32</v>
      </c>
      <c r="M50" s="2" t="s">
        <v>7</v>
      </c>
    </row>
    <row r="51" spans="1:17" ht="25.35" customHeight="1" x14ac:dyDescent="0.25">
      <c r="A51" s="2" t="s">
        <v>66</v>
      </c>
      <c r="B51" s="2" t="s">
        <v>142</v>
      </c>
      <c r="C51" s="2" t="s">
        <v>116</v>
      </c>
      <c r="D51" s="2" t="s">
        <v>398</v>
      </c>
      <c r="E51" s="5" t="s">
        <v>306</v>
      </c>
      <c r="F51" s="3" t="s">
        <v>501</v>
      </c>
      <c r="G51" s="2">
        <f t="shared" si="2"/>
        <v>5</v>
      </c>
      <c r="H51" s="3" t="str">
        <f t="shared" si="3"/>
        <v>Vraagcode: GOKE4700</v>
      </c>
      <c r="I51" s="3" t="str">
        <f t="shared" si="4"/>
        <v>Instructie: Wordt alleen gesteld aan huurders die bij GOKE4550 aangeven zelf de wc te hebben mogen uitzoeken.</v>
      </c>
      <c r="J51" s="3" t="s">
        <v>34</v>
      </c>
      <c r="K51" s="3" t="s">
        <v>33</v>
      </c>
      <c r="L51" s="2" t="s">
        <v>5</v>
      </c>
    </row>
    <row r="52" spans="1:17" ht="25.35" customHeight="1" x14ac:dyDescent="0.25">
      <c r="A52" s="2" t="s">
        <v>66</v>
      </c>
      <c r="B52" s="2" t="s">
        <v>142</v>
      </c>
      <c r="C52" s="2" t="s">
        <v>117</v>
      </c>
      <c r="D52" s="2" t="s">
        <v>399</v>
      </c>
      <c r="E52" s="5" t="s">
        <v>230</v>
      </c>
      <c r="F52" s="3" t="s">
        <v>501</v>
      </c>
      <c r="G52" s="2">
        <f t="shared" si="2"/>
        <v>6</v>
      </c>
      <c r="H52" s="3" t="str">
        <f t="shared" si="3"/>
        <v>Vraagcode: GOKE4800</v>
      </c>
      <c r="I52" s="3" t="str">
        <f t="shared" si="4"/>
        <v>Instructie: Wordt alleen gesteld aan huurders die bij GOKE4550 aangeven zelf de wc te hebben mogen uitzoeken.</v>
      </c>
      <c r="J52" s="3" t="s">
        <v>34</v>
      </c>
      <c r="K52" s="3" t="s">
        <v>33</v>
      </c>
      <c r="L52" s="2" t="s">
        <v>32</v>
      </c>
      <c r="M52" s="2" t="s">
        <v>7</v>
      </c>
    </row>
    <row r="53" spans="1:17" ht="25.35" customHeight="1" x14ac:dyDescent="0.25">
      <c r="A53" s="2" t="s">
        <v>66</v>
      </c>
      <c r="B53" s="2" t="s">
        <v>142</v>
      </c>
      <c r="C53" s="2" t="s">
        <v>118</v>
      </c>
      <c r="D53" s="2" t="s">
        <v>400</v>
      </c>
      <c r="E53" s="5" t="s">
        <v>338</v>
      </c>
      <c r="F53" s="3" t="s">
        <v>501</v>
      </c>
      <c r="G53" s="2">
        <f t="shared" si="2"/>
        <v>5</v>
      </c>
      <c r="H53" s="3" t="str">
        <f t="shared" si="3"/>
        <v>Vraagcode: GOKE4900</v>
      </c>
      <c r="I53" s="3" t="str">
        <f t="shared" si="4"/>
        <v>Instructie: Wordt alleen gesteld aan huurders die bij GOKE4550 aangeven zelf de wc te hebben mogen uitzoeken.</v>
      </c>
      <c r="J53" s="3" t="s">
        <v>34</v>
      </c>
      <c r="K53" s="3" t="s">
        <v>33</v>
      </c>
      <c r="L53" s="2" t="s">
        <v>5</v>
      </c>
    </row>
    <row r="54" spans="1:17" ht="25.35" customHeight="1" x14ac:dyDescent="0.25">
      <c r="A54" s="2" t="s">
        <v>66</v>
      </c>
      <c r="B54" s="2" t="s">
        <v>143</v>
      </c>
      <c r="C54" s="2" t="s">
        <v>119</v>
      </c>
      <c r="D54" s="2" t="s">
        <v>401</v>
      </c>
      <c r="E54" s="5" t="s">
        <v>235</v>
      </c>
      <c r="F54" s="3"/>
      <c r="G54" s="2">
        <f t="shared" si="2"/>
        <v>7</v>
      </c>
      <c r="H54" s="3" t="str">
        <f t="shared" si="3"/>
        <v>Vraagcode: GOCT5000</v>
      </c>
      <c r="I54" s="3" t="str">
        <f t="shared" si="4"/>
        <v xml:space="preserve">Instructie: </v>
      </c>
      <c r="J54" s="3" t="s">
        <v>34</v>
      </c>
      <c r="K54" s="3" t="s">
        <v>33</v>
      </c>
      <c r="L54" s="2" t="s">
        <v>9</v>
      </c>
      <c r="M54" s="2" t="s">
        <v>236</v>
      </c>
      <c r="N54" s="2" t="s">
        <v>7</v>
      </c>
    </row>
    <row r="55" spans="1:17" ht="25.35" customHeight="1" x14ac:dyDescent="0.25">
      <c r="A55" s="2" t="s">
        <v>66</v>
      </c>
      <c r="B55" s="2" t="s">
        <v>143</v>
      </c>
      <c r="C55" s="2" t="s">
        <v>120</v>
      </c>
      <c r="D55" s="2" t="s">
        <v>402</v>
      </c>
      <c r="E55" s="5" t="s">
        <v>237</v>
      </c>
      <c r="F55" s="3"/>
      <c r="G55" s="2">
        <f t="shared" si="2"/>
        <v>6</v>
      </c>
      <c r="H55" s="3" t="str">
        <f t="shared" si="3"/>
        <v>Vraagcode: GOCT100</v>
      </c>
      <c r="I55" s="3" t="str">
        <f t="shared" si="4"/>
        <v xml:space="preserve">Instructie: </v>
      </c>
      <c r="J55" s="3" t="s">
        <v>34</v>
      </c>
      <c r="K55" s="3" t="s">
        <v>33</v>
      </c>
      <c r="L55" s="2" t="s">
        <v>9</v>
      </c>
      <c r="M55" s="2" t="s">
        <v>8</v>
      </c>
    </row>
    <row r="56" spans="1:17" ht="25.35" customHeight="1" x14ac:dyDescent="0.25">
      <c r="A56" s="2" t="s">
        <v>66</v>
      </c>
      <c r="B56" s="2" t="s">
        <v>143</v>
      </c>
      <c r="C56" s="2" t="s">
        <v>121</v>
      </c>
      <c r="D56" s="2" t="s">
        <v>403</v>
      </c>
      <c r="E56" s="5" t="s">
        <v>238</v>
      </c>
      <c r="F56" s="3"/>
      <c r="G56" s="2">
        <f t="shared" si="2"/>
        <v>8</v>
      </c>
      <c r="H56" s="3" t="str">
        <f t="shared" si="3"/>
        <v>Vraagcode: GOCT5200</v>
      </c>
      <c r="I56" s="3" t="str">
        <f t="shared" si="4"/>
        <v xml:space="preserve">Instructie: </v>
      </c>
      <c r="J56" s="3" t="s">
        <v>34</v>
      </c>
      <c r="K56" s="3" t="s">
        <v>33</v>
      </c>
      <c r="L56" s="2" t="s">
        <v>239</v>
      </c>
      <c r="M56" s="2" t="s">
        <v>240</v>
      </c>
      <c r="N56" s="2" t="s">
        <v>500</v>
      </c>
      <c r="O56" s="2" t="s">
        <v>7</v>
      </c>
    </row>
    <row r="57" spans="1:17" ht="25.35" customHeight="1" x14ac:dyDescent="0.25">
      <c r="A57" s="2" t="s">
        <v>66</v>
      </c>
      <c r="B57" s="2" t="s">
        <v>143</v>
      </c>
      <c r="C57" s="2" t="s">
        <v>122</v>
      </c>
      <c r="D57" s="2" t="s">
        <v>404</v>
      </c>
      <c r="E57" s="5" t="s">
        <v>241</v>
      </c>
      <c r="F57" s="3" t="s">
        <v>502</v>
      </c>
      <c r="G57" s="2">
        <f t="shared" si="2"/>
        <v>6</v>
      </c>
      <c r="H57" s="3" t="str">
        <f t="shared" si="3"/>
        <v>Vraagcode: GOCT5300</v>
      </c>
      <c r="I57" s="3" t="str">
        <f t="shared" si="4"/>
        <v>Instructie: Wordt alleen gesteld aan huurders die bij GOCT5200 aangeven contact te hebben gehad met de vaste contactpersoon.</v>
      </c>
      <c r="J57" s="3" t="s">
        <v>34</v>
      </c>
      <c r="K57" s="3" t="s">
        <v>33</v>
      </c>
      <c r="L57" s="2" t="s">
        <v>32</v>
      </c>
      <c r="M57" s="2" t="s">
        <v>7</v>
      </c>
    </row>
    <row r="58" spans="1:17" ht="25.35" customHeight="1" x14ac:dyDescent="0.25">
      <c r="A58" s="2" t="s">
        <v>66</v>
      </c>
      <c r="B58" s="2" t="s">
        <v>143</v>
      </c>
      <c r="C58" s="2" t="s">
        <v>123</v>
      </c>
      <c r="D58" s="2" t="s">
        <v>405</v>
      </c>
      <c r="E58" s="5" t="s">
        <v>307</v>
      </c>
      <c r="F58" s="3" t="s">
        <v>502</v>
      </c>
      <c r="G58" s="2">
        <f t="shared" si="2"/>
        <v>5</v>
      </c>
      <c r="H58" s="3" t="str">
        <f t="shared" si="3"/>
        <v>Vraagcode: GOCT5400</v>
      </c>
      <c r="I58" s="3" t="str">
        <f t="shared" si="4"/>
        <v>Instructie: Wordt alleen gesteld aan huurders die bij GOCT5200 aangeven contact te hebben gehad met de vaste contactpersoon.</v>
      </c>
      <c r="J58" s="3" t="s">
        <v>34</v>
      </c>
      <c r="K58" s="3" t="s">
        <v>33</v>
      </c>
      <c r="L58" s="2" t="s">
        <v>5</v>
      </c>
    </row>
    <row r="59" spans="1:17" ht="25.35" customHeight="1" x14ac:dyDescent="0.25">
      <c r="A59" s="2" t="s">
        <v>66</v>
      </c>
      <c r="B59" s="2" t="s">
        <v>143</v>
      </c>
      <c r="C59" s="2" t="s">
        <v>124</v>
      </c>
      <c r="D59" s="2" t="s">
        <v>406</v>
      </c>
      <c r="E59" s="5" t="s">
        <v>242</v>
      </c>
      <c r="F59" s="3"/>
      <c r="G59" s="2">
        <f t="shared" si="2"/>
        <v>10</v>
      </c>
      <c r="H59" s="3" t="str">
        <f t="shared" si="3"/>
        <v>Vraagcode: GOCT5500</v>
      </c>
      <c r="I59" s="3" t="str">
        <f t="shared" si="4"/>
        <v xml:space="preserve">Instructie: </v>
      </c>
      <c r="J59" s="3" t="s">
        <v>34</v>
      </c>
      <c r="K59" s="3" t="s">
        <v>33</v>
      </c>
      <c r="L59" s="2" t="s">
        <v>54</v>
      </c>
      <c r="M59" s="2" t="s">
        <v>347</v>
      </c>
      <c r="N59" s="2" t="s">
        <v>348</v>
      </c>
      <c r="O59" s="2" t="s">
        <v>349</v>
      </c>
      <c r="P59" s="2" t="s">
        <v>8</v>
      </c>
      <c r="Q59" s="2" t="s">
        <v>7</v>
      </c>
    </row>
    <row r="60" spans="1:17" ht="25.35" customHeight="1" x14ac:dyDescent="0.25">
      <c r="A60" s="2" t="s">
        <v>66</v>
      </c>
      <c r="B60" s="2" t="s">
        <v>143</v>
      </c>
      <c r="C60" s="2" t="s">
        <v>125</v>
      </c>
      <c r="D60" s="2" t="s">
        <v>407</v>
      </c>
      <c r="E60" s="5" t="s">
        <v>50</v>
      </c>
      <c r="F60" s="3" t="s">
        <v>503</v>
      </c>
      <c r="G60" s="2">
        <f t="shared" si="2"/>
        <v>5</v>
      </c>
      <c r="H60" s="3" t="str">
        <f t="shared" si="3"/>
        <v>Vraagcode: GOCT5600</v>
      </c>
      <c r="I60" s="3" t="str">
        <f t="shared" si="4"/>
        <v>Instructie: Wordt alleen gesteld aan de huurders die bij GOCT5500 aangeven contact te hebben gehad.</v>
      </c>
      <c r="J60" s="3" t="s">
        <v>34</v>
      </c>
      <c r="K60" s="3" t="s">
        <v>33</v>
      </c>
      <c r="L60" s="2" t="s">
        <v>5</v>
      </c>
    </row>
    <row r="61" spans="1:17" ht="25.35" customHeight="1" x14ac:dyDescent="0.25">
      <c r="A61" s="2" t="s">
        <v>66</v>
      </c>
      <c r="B61" s="2" t="s">
        <v>143</v>
      </c>
      <c r="C61" s="2" t="s">
        <v>126</v>
      </c>
      <c r="D61" s="2" t="s">
        <v>408</v>
      </c>
      <c r="E61" s="5" t="s">
        <v>45</v>
      </c>
      <c r="F61" s="3" t="s">
        <v>504</v>
      </c>
      <c r="G61" s="2">
        <f t="shared" si="2"/>
        <v>6</v>
      </c>
      <c r="H61" s="3" t="str">
        <f t="shared" si="3"/>
        <v>Vraagcode: GOCT5700</v>
      </c>
      <c r="I61" s="3" t="str">
        <f t="shared" si="4"/>
        <v>Instructie: Wordt alleen gesteld aan de huurders die bij GOCT5500 aangeven contact te hebben gehad met de corporatie.</v>
      </c>
      <c r="J61" s="3" t="s">
        <v>34</v>
      </c>
      <c r="K61" s="3" t="s">
        <v>33</v>
      </c>
      <c r="L61" s="2" t="s">
        <v>32</v>
      </c>
      <c r="M61" s="2" t="s">
        <v>7</v>
      </c>
    </row>
    <row r="62" spans="1:17" ht="25.35" customHeight="1" x14ac:dyDescent="0.25">
      <c r="A62" s="2" t="s">
        <v>66</v>
      </c>
      <c r="B62" s="2" t="s">
        <v>143</v>
      </c>
      <c r="C62" s="2" t="s">
        <v>127</v>
      </c>
      <c r="D62" s="2" t="s">
        <v>409</v>
      </c>
      <c r="E62" s="5" t="s">
        <v>308</v>
      </c>
      <c r="F62" s="3" t="s">
        <v>504</v>
      </c>
      <c r="G62" s="2">
        <f t="shared" si="2"/>
        <v>5</v>
      </c>
      <c r="H62" s="3" t="str">
        <f t="shared" si="3"/>
        <v>Vraagcode: GOCT5800</v>
      </c>
      <c r="I62" s="3" t="str">
        <f t="shared" si="4"/>
        <v>Instructie: Wordt alleen gesteld aan de huurders die bij GOCT5500 aangeven contact te hebben gehad met de corporatie.</v>
      </c>
      <c r="J62" s="3" t="s">
        <v>34</v>
      </c>
      <c r="K62" s="3" t="s">
        <v>33</v>
      </c>
      <c r="L62" s="2" t="s">
        <v>5</v>
      </c>
    </row>
    <row r="63" spans="1:17" ht="25.35" customHeight="1" x14ac:dyDescent="0.25">
      <c r="A63" s="2" t="s">
        <v>66</v>
      </c>
      <c r="B63" s="2" t="s">
        <v>143</v>
      </c>
      <c r="C63" s="2" t="s">
        <v>128</v>
      </c>
      <c r="D63" s="2" t="s">
        <v>410</v>
      </c>
      <c r="E63" s="5" t="s">
        <v>46</v>
      </c>
      <c r="F63" s="3" t="s">
        <v>505</v>
      </c>
      <c r="G63" s="2">
        <f t="shared" si="2"/>
        <v>6</v>
      </c>
      <c r="H63" s="3" t="str">
        <f t="shared" si="3"/>
        <v>Vraagcode: GOCT5900</v>
      </c>
      <c r="I63" s="3" t="str">
        <f t="shared" si="4"/>
        <v>Instructie: Wordt alleen gesteld aan de huurders die bij GOCT5500 aangeven contact te hebben gehad met de aannemer.</v>
      </c>
      <c r="J63" s="3" t="s">
        <v>34</v>
      </c>
      <c r="K63" s="3" t="s">
        <v>33</v>
      </c>
      <c r="L63" s="2" t="s">
        <v>32</v>
      </c>
      <c r="M63" s="2" t="s">
        <v>7</v>
      </c>
    </row>
    <row r="64" spans="1:17" ht="25.35" customHeight="1" x14ac:dyDescent="0.25">
      <c r="A64" s="2" t="s">
        <v>66</v>
      </c>
      <c r="B64" s="2" t="s">
        <v>143</v>
      </c>
      <c r="C64" s="2" t="s">
        <v>129</v>
      </c>
      <c r="D64" s="2" t="s">
        <v>411</v>
      </c>
      <c r="E64" s="5" t="s">
        <v>243</v>
      </c>
      <c r="F64" s="3" t="s">
        <v>505</v>
      </c>
      <c r="G64" s="2">
        <f t="shared" si="2"/>
        <v>5</v>
      </c>
      <c r="H64" s="3" t="str">
        <f t="shared" si="3"/>
        <v>Vraagcode: GOCT6000</v>
      </c>
      <c r="I64" s="3" t="str">
        <f t="shared" si="4"/>
        <v>Instructie: Wordt alleen gesteld aan de huurders die bij GOCT5500 aangeven contact te hebben gehad met de aannemer.</v>
      </c>
      <c r="J64" s="3" t="s">
        <v>34</v>
      </c>
      <c r="K64" s="3" t="s">
        <v>33</v>
      </c>
      <c r="L64" s="2" t="s">
        <v>5</v>
      </c>
    </row>
    <row r="65" spans="1:15" ht="25.35" customHeight="1" x14ac:dyDescent="0.25">
      <c r="A65" s="2" t="s">
        <v>66</v>
      </c>
      <c r="B65" s="2" t="s">
        <v>44</v>
      </c>
      <c r="C65" s="2" t="s">
        <v>130</v>
      </c>
      <c r="D65" s="2" t="s">
        <v>412</v>
      </c>
      <c r="E65" s="5" t="s">
        <v>244</v>
      </c>
      <c r="F65" s="3"/>
      <c r="G65" s="2">
        <f t="shared" si="2"/>
        <v>7</v>
      </c>
      <c r="H65" s="3" t="str">
        <f t="shared" si="3"/>
        <v>Vraagcode: GOUI6100</v>
      </c>
      <c r="I65" s="3" t="str">
        <f t="shared" si="4"/>
        <v xml:space="preserve">Instructie: </v>
      </c>
      <c r="J65" s="3" t="s">
        <v>34</v>
      </c>
      <c r="K65" s="3" t="s">
        <v>33</v>
      </c>
      <c r="L65" s="2" t="s">
        <v>9</v>
      </c>
      <c r="M65" s="2" t="s">
        <v>8</v>
      </c>
      <c r="N65" s="2" t="s">
        <v>7</v>
      </c>
    </row>
    <row r="66" spans="1:15" ht="25.35" customHeight="1" x14ac:dyDescent="0.25">
      <c r="A66" s="2" t="s">
        <v>66</v>
      </c>
      <c r="B66" s="2" t="s">
        <v>44</v>
      </c>
      <c r="C66" s="2" t="s">
        <v>131</v>
      </c>
      <c r="D66" s="2" t="s">
        <v>413</v>
      </c>
      <c r="E66" s="5" t="s">
        <v>245</v>
      </c>
      <c r="F66" s="3" t="s">
        <v>506</v>
      </c>
      <c r="G66" s="2">
        <f t="shared" si="2"/>
        <v>7</v>
      </c>
      <c r="H66" s="3" t="str">
        <f t="shared" si="3"/>
        <v>Vraagcode: GOUI6200</v>
      </c>
      <c r="I66" s="3" t="str">
        <f t="shared" si="4"/>
        <v>Instructie: Wordt alleen gesteld aan huurders die bij GOUI6100 aangeven dat de werkzaamheden niet op de afgesproken datum zijn gestart.</v>
      </c>
      <c r="J66" s="3" t="s">
        <v>34</v>
      </c>
      <c r="K66" s="3" t="s">
        <v>33</v>
      </c>
      <c r="L66" s="2" t="s">
        <v>9</v>
      </c>
      <c r="M66" s="2" t="s">
        <v>8</v>
      </c>
      <c r="N66" s="2" t="s">
        <v>7</v>
      </c>
    </row>
    <row r="67" spans="1:15" ht="25.35" customHeight="1" x14ac:dyDescent="0.25">
      <c r="A67" s="2" t="s">
        <v>66</v>
      </c>
      <c r="B67" s="2" t="s">
        <v>44</v>
      </c>
      <c r="C67" s="2" t="s">
        <v>132</v>
      </c>
      <c r="D67" s="2" t="s">
        <v>414</v>
      </c>
      <c r="E67" s="5" t="s">
        <v>309</v>
      </c>
      <c r="F67" s="3"/>
      <c r="G67" s="2">
        <f t="shared" si="2"/>
        <v>8</v>
      </c>
      <c r="H67" s="3" t="str">
        <f t="shared" si="3"/>
        <v>Vraagcode: GOUI6300</v>
      </c>
      <c r="I67" s="3" t="str">
        <f t="shared" si="4"/>
        <v xml:space="preserve">Instructie: </v>
      </c>
      <c r="J67" s="3" t="s">
        <v>34</v>
      </c>
      <c r="K67" s="3" t="s">
        <v>33</v>
      </c>
      <c r="L67" s="2" t="s">
        <v>9</v>
      </c>
      <c r="M67" s="2" t="s">
        <v>246</v>
      </c>
      <c r="N67" s="2" t="s">
        <v>53</v>
      </c>
      <c r="O67" s="2" t="s">
        <v>7</v>
      </c>
    </row>
    <row r="68" spans="1:15" ht="25.35" customHeight="1" x14ac:dyDescent="0.25">
      <c r="A68" s="2" t="s">
        <v>66</v>
      </c>
      <c r="B68" s="2" t="s">
        <v>44</v>
      </c>
      <c r="C68" s="2" t="s">
        <v>133</v>
      </c>
      <c r="D68" s="2" t="s">
        <v>415</v>
      </c>
      <c r="E68" s="5" t="s">
        <v>247</v>
      </c>
      <c r="F68" s="3"/>
      <c r="G68" s="2">
        <f t="shared" si="2"/>
        <v>6</v>
      </c>
      <c r="H68" s="3" t="str">
        <f t="shared" si="3"/>
        <v>Vraagcode: GOUI6400</v>
      </c>
      <c r="I68" s="3" t="str">
        <f t="shared" si="4"/>
        <v xml:space="preserve">Instructie: </v>
      </c>
      <c r="J68" s="3" t="s">
        <v>34</v>
      </c>
      <c r="K68" s="3" t="s">
        <v>33</v>
      </c>
      <c r="L68" s="2" t="s">
        <v>32</v>
      </c>
      <c r="M68" s="2" t="s">
        <v>7</v>
      </c>
    </row>
    <row r="69" spans="1:15" ht="25.35" customHeight="1" x14ac:dyDescent="0.25">
      <c r="A69" s="2" t="s">
        <v>66</v>
      </c>
      <c r="B69" s="2" t="s">
        <v>44</v>
      </c>
      <c r="C69" s="2" t="s">
        <v>134</v>
      </c>
      <c r="D69" s="2" t="s">
        <v>416</v>
      </c>
      <c r="E69" s="5" t="s">
        <v>310</v>
      </c>
      <c r="G69" s="2">
        <f t="shared" si="2"/>
        <v>5</v>
      </c>
      <c r="H69" s="3" t="str">
        <f t="shared" si="3"/>
        <v>Vraagcode: GOUI6500</v>
      </c>
      <c r="I69" s="3" t="str">
        <f t="shared" si="4"/>
        <v xml:space="preserve">Instructie: </v>
      </c>
      <c r="J69" s="3" t="s">
        <v>34</v>
      </c>
      <c r="K69" s="3" t="s">
        <v>33</v>
      </c>
      <c r="L69" s="2" t="s">
        <v>5</v>
      </c>
    </row>
    <row r="70" spans="1:15" ht="25.35" customHeight="1" x14ac:dyDescent="0.25">
      <c r="A70" s="2" t="s">
        <v>66</v>
      </c>
      <c r="B70" s="2" t="s">
        <v>44</v>
      </c>
      <c r="C70" s="2" t="s">
        <v>135</v>
      </c>
      <c r="D70" s="2" t="s">
        <v>417</v>
      </c>
      <c r="E70" s="5" t="s">
        <v>47</v>
      </c>
      <c r="G70" s="2">
        <f t="shared" ref="G70:G121" si="11">COUNTA(H70:AD70)</f>
        <v>6</v>
      </c>
      <c r="H70" s="3" t="str">
        <f t="shared" ref="H70:H121" si="12">_xlfn.CONCAT("Vraagcode: ",D70)</f>
        <v>Vraagcode: GOUI6600</v>
      </c>
      <c r="I70" s="3" t="str">
        <f t="shared" ref="I70:I121" si="13">_xlfn.CONCAT("Instructie: ",F70)</f>
        <v xml:space="preserve">Instructie: </v>
      </c>
      <c r="J70" s="3" t="s">
        <v>34</v>
      </c>
      <c r="K70" s="3" t="s">
        <v>33</v>
      </c>
      <c r="L70" s="2" t="s">
        <v>32</v>
      </c>
      <c r="M70" s="2" t="s">
        <v>7</v>
      </c>
    </row>
    <row r="71" spans="1:15" ht="25.35" customHeight="1" x14ac:dyDescent="0.25">
      <c r="A71" s="2" t="s">
        <v>66</v>
      </c>
      <c r="B71" s="2" t="s">
        <v>44</v>
      </c>
      <c r="C71" s="2" t="s">
        <v>136</v>
      </c>
      <c r="D71" s="2" t="s">
        <v>418</v>
      </c>
      <c r="E71" s="5" t="s">
        <v>311</v>
      </c>
      <c r="F71" s="3"/>
      <c r="G71" s="2">
        <f t="shared" si="11"/>
        <v>5</v>
      </c>
      <c r="H71" s="3" t="str">
        <f t="shared" si="12"/>
        <v>Vraagcode: GOUI6700</v>
      </c>
      <c r="I71" s="3" t="str">
        <f t="shared" si="13"/>
        <v xml:space="preserve">Instructie: </v>
      </c>
      <c r="J71" s="3" t="s">
        <v>34</v>
      </c>
      <c r="K71" s="3" t="s">
        <v>33</v>
      </c>
      <c r="L71" s="2" t="s">
        <v>5</v>
      </c>
    </row>
    <row r="72" spans="1:15" ht="25.35" customHeight="1" x14ac:dyDescent="0.25">
      <c r="A72" s="2" t="s">
        <v>66</v>
      </c>
      <c r="B72" s="2" t="s">
        <v>44</v>
      </c>
      <c r="C72" s="2" t="s">
        <v>137</v>
      </c>
      <c r="D72" s="2" t="s">
        <v>419</v>
      </c>
      <c r="E72" s="5" t="s">
        <v>48</v>
      </c>
      <c r="F72" s="1"/>
      <c r="G72" s="2">
        <f t="shared" si="11"/>
        <v>6</v>
      </c>
      <c r="H72" s="3" t="str">
        <f t="shared" si="12"/>
        <v>Vraagcode: GOUI6800</v>
      </c>
      <c r="I72" s="3" t="str">
        <f t="shared" si="13"/>
        <v xml:space="preserve">Instructie: </v>
      </c>
      <c r="J72" s="3" t="s">
        <v>34</v>
      </c>
      <c r="K72" s="3" t="s">
        <v>33</v>
      </c>
      <c r="L72" s="2" t="s">
        <v>32</v>
      </c>
      <c r="M72" s="2" t="s">
        <v>7</v>
      </c>
    </row>
    <row r="73" spans="1:15" ht="25.35" customHeight="1" x14ac:dyDescent="0.25">
      <c r="A73" s="2" t="s">
        <v>66</v>
      </c>
      <c r="B73" s="2" t="s">
        <v>44</v>
      </c>
      <c r="C73" s="2" t="s">
        <v>138</v>
      </c>
      <c r="D73" s="2" t="s">
        <v>420</v>
      </c>
      <c r="E73" s="5" t="s">
        <v>248</v>
      </c>
      <c r="F73" s="3"/>
      <c r="G73" s="2">
        <f t="shared" si="11"/>
        <v>5</v>
      </c>
      <c r="H73" s="3" t="str">
        <f t="shared" si="12"/>
        <v>Vraagcode: GOUI6900</v>
      </c>
      <c r="I73" s="3" t="str">
        <f t="shared" si="13"/>
        <v xml:space="preserve">Instructie: </v>
      </c>
      <c r="J73" s="3" t="s">
        <v>34</v>
      </c>
      <c r="K73" s="3" t="s">
        <v>33</v>
      </c>
      <c r="L73" s="2" t="s">
        <v>5</v>
      </c>
    </row>
    <row r="74" spans="1:15" ht="25.35" customHeight="1" x14ac:dyDescent="0.25">
      <c r="A74" s="2" t="s">
        <v>66</v>
      </c>
      <c r="B74" s="2" t="s">
        <v>44</v>
      </c>
      <c r="C74" s="2" t="s">
        <v>139</v>
      </c>
      <c r="D74" s="2" t="s">
        <v>421</v>
      </c>
      <c r="E74" s="5" t="s">
        <v>250</v>
      </c>
      <c r="F74" s="1"/>
      <c r="G74" s="2">
        <f t="shared" si="11"/>
        <v>6</v>
      </c>
      <c r="H74" s="3" t="str">
        <f t="shared" si="12"/>
        <v>Vraagcode: GOUI7000</v>
      </c>
      <c r="I74" s="3" t="str">
        <f t="shared" si="13"/>
        <v xml:space="preserve">Instructie: </v>
      </c>
      <c r="J74" s="3" t="s">
        <v>34</v>
      </c>
      <c r="K74" s="3" t="s">
        <v>33</v>
      </c>
      <c r="L74" s="2" t="s">
        <v>32</v>
      </c>
      <c r="M74" s="2" t="s">
        <v>7</v>
      </c>
    </row>
    <row r="75" spans="1:15" ht="25.35" customHeight="1" x14ac:dyDescent="0.25">
      <c r="A75" s="2" t="s">
        <v>66</v>
      </c>
      <c r="B75" s="2" t="s">
        <v>44</v>
      </c>
      <c r="C75" s="2" t="s">
        <v>140</v>
      </c>
      <c r="D75" s="2" t="s">
        <v>422</v>
      </c>
      <c r="E75" s="5" t="s">
        <v>249</v>
      </c>
      <c r="F75" s="1"/>
      <c r="G75" s="2">
        <f t="shared" si="11"/>
        <v>5</v>
      </c>
      <c r="H75" s="3" t="str">
        <f t="shared" si="12"/>
        <v>Vraagcode: GOUI7100</v>
      </c>
      <c r="I75" s="3" t="str">
        <f t="shared" si="13"/>
        <v xml:space="preserve">Instructie: </v>
      </c>
      <c r="J75" s="3" t="s">
        <v>34</v>
      </c>
      <c r="K75" s="3" t="s">
        <v>33</v>
      </c>
      <c r="L75" s="2" t="s">
        <v>5</v>
      </c>
    </row>
    <row r="76" spans="1:15" ht="25.35" customHeight="1" x14ac:dyDescent="0.25">
      <c r="A76" s="2" t="s">
        <v>66</v>
      </c>
      <c r="B76" s="2" t="s">
        <v>44</v>
      </c>
      <c r="C76" s="2" t="s">
        <v>141</v>
      </c>
      <c r="D76" s="2" t="s">
        <v>423</v>
      </c>
      <c r="E76" s="5" t="s">
        <v>49</v>
      </c>
      <c r="F76" s="1"/>
      <c r="G76" s="2">
        <f t="shared" si="11"/>
        <v>7</v>
      </c>
      <c r="H76" s="3" t="str">
        <f t="shared" si="12"/>
        <v>Vraagcode: GOUI7200</v>
      </c>
      <c r="I76" s="3" t="str">
        <f t="shared" si="13"/>
        <v xml:space="preserve">Instructie: </v>
      </c>
      <c r="J76" s="3" t="s">
        <v>34</v>
      </c>
      <c r="K76" s="3" t="s">
        <v>33</v>
      </c>
      <c r="L76" s="2" t="s">
        <v>32</v>
      </c>
      <c r="M76" s="2" t="s">
        <v>52</v>
      </c>
      <c r="N76" s="2" t="s">
        <v>7</v>
      </c>
    </row>
    <row r="77" spans="1:15" ht="25.35" customHeight="1" x14ac:dyDescent="0.25">
      <c r="A77" s="2" t="s">
        <v>66</v>
      </c>
      <c r="B77" s="2" t="s">
        <v>44</v>
      </c>
      <c r="C77" s="2" t="s">
        <v>145</v>
      </c>
      <c r="D77" s="2" t="s">
        <v>424</v>
      </c>
      <c r="E77" s="5" t="s">
        <v>312</v>
      </c>
      <c r="F77" s="3"/>
      <c r="G77" s="2">
        <f t="shared" si="11"/>
        <v>5</v>
      </c>
      <c r="H77" s="3" t="str">
        <f t="shared" si="12"/>
        <v>Vraagcode: GOUI7300</v>
      </c>
      <c r="I77" s="3" t="str">
        <f t="shared" si="13"/>
        <v xml:space="preserve">Instructie: </v>
      </c>
      <c r="J77" s="3" t="s">
        <v>34</v>
      </c>
      <c r="K77" s="3" t="s">
        <v>33</v>
      </c>
      <c r="L77" s="2" t="s">
        <v>5</v>
      </c>
    </row>
    <row r="78" spans="1:15" ht="25.35" customHeight="1" x14ac:dyDescent="0.25">
      <c r="A78" s="2" t="s">
        <v>66</v>
      </c>
      <c r="B78" s="2" t="s">
        <v>44</v>
      </c>
      <c r="C78" s="2" t="s">
        <v>146</v>
      </c>
      <c r="D78" s="2" t="s">
        <v>425</v>
      </c>
      <c r="E78" s="5" t="s">
        <v>313</v>
      </c>
      <c r="G78" s="2">
        <f t="shared" si="11"/>
        <v>6</v>
      </c>
      <c r="H78" s="3" t="str">
        <f t="shared" si="12"/>
        <v>Vraagcode: GOUI7400</v>
      </c>
      <c r="I78" s="3" t="str">
        <f t="shared" si="13"/>
        <v xml:space="preserve">Instructie: </v>
      </c>
      <c r="J78" s="3" t="s">
        <v>34</v>
      </c>
      <c r="K78" s="3" t="s">
        <v>33</v>
      </c>
      <c r="L78" s="2" t="s">
        <v>32</v>
      </c>
      <c r="M78" s="2" t="s">
        <v>7</v>
      </c>
    </row>
    <row r="79" spans="1:15" ht="25.35" customHeight="1" x14ac:dyDescent="0.25">
      <c r="A79" s="2" t="s">
        <v>66</v>
      </c>
      <c r="B79" s="2" t="s">
        <v>44</v>
      </c>
      <c r="C79" s="2" t="s">
        <v>147</v>
      </c>
      <c r="D79" s="2" t="s">
        <v>426</v>
      </c>
      <c r="E79" s="5" t="s">
        <v>251</v>
      </c>
      <c r="G79" s="2">
        <f t="shared" si="11"/>
        <v>5</v>
      </c>
      <c r="H79" s="3" t="str">
        <f t="shared" si="12"/>
        <v>Vraagcode: GOUI7500</v>
      </c>
      <c r="I79" s="3" t="str">
        <f t="shared" si="13"/>
        <v xml:space="preserve">Instructie: </v>
      </c>
      <c r="J79" s="3" t="s">
        <v>34</v>
      </c>
      <c r="K79" s="3" t="s">
        <v>33</v>
      </c>
      <c r="L79" s="2" t="s">
        <v>5</v>
      </c>
    </row>
    <row r="80" spans="1:15" ht="25.35" customHeight="1" x14ac:dyDescent="0.25">
      <c r="A80" s="2" t="s">
        <v>66</v>
      </c>
      <c r="B80" s="2" t="s">
        <v>44</v>
      </c>
      <c r="C80" s="2" t="s">
        <v>148</v>
      </c>
      <c r="D80" s="2" t="s">
        <v>427</v>
      </c>
      <c r="E80" s="5" t="s">
        <v>252</v>
      </c>
      <c r="G80" s="2">
        <f t="shared" si="11"/>
        <v>8</v>
      </c>
      <c r="H80" s="3" t="str">
        <f t="shared" si="12"/>
        <v>Vraagcode: GOUI7600</v>
      </c>
      <c r="I80" s="3" t="str">
        <f t="shared" si="13"/>
        <v xml:space="preserve">Instructie: </v>
      </c>
      <c r="J80" s="3" t="s">
        <v>34</v>
      </c>
      <c r="K80" s="3" t="s">
        <v>33</v>
      </c>
      <c r="L80" s="2" t="s">
        <v>253</v>
      </c>
      <c r="M80" s="2" t="s">
        <v>254</v>
      </c>
      <c r="N80" s="2" t="s">
        <v>236</v>
      </c>
      <c r="O80" s="2" t="s">
        <v>7</v>
      </c>
    </row>
    <row r="81" spans="1:17" ht="25.35" customHeight="1" x14ac:dyDescent="0.25">
      <c r="A81" s="2" t="s">
        <v>66</v>
      </c>
      <c r="B81" s="2" t="s">
        <v>44</v>
      </c>
      <c r="C81" s="2" t="s">
        <v>149</v>
      </c>
      <c r="D81" s="2" t="s">
        <v>428</v>
      </c>
      <c r="E81" s="5" t="s">
        <v>327</v>
      </c>
      <c r="G81" s="2">
        <f t="shared" si="11"/>
        <v>8</v>
      </c>
      <c r="H81" s="3" t="str">
        <f t="shared" si="12"/>
        <v>Vraagcode: GOUI7700</v>
      </c>
      <c r="I81" s="3" t="str">
        <f t="shared" si="13"/>
        <v xml:space="preserve">Instructie: </v>
      </c>
      <c r="J81" s="3" t="s">
        <v>34</v>
      </c>
      <c r="K81" s="3" t="s">
        <v>33</v>
      </c>
      <c r="L81" s="2" t="s">
        <v>328</v>
      </c>
      <c r="M81" s="2" t="s">
        <v>329</v>
      </c>
      <c r="N81" s="2" t="s">
        <v>330</v>
      </c>
      <c r="O81" s="2" t="s">
        <v>7</v>
      </c>
    </row>
    <row r="82" spans="1:17" ht="25.35" customHeight="1" x14ac:dyDescent="0.25">
      <c r="A82" s="2" t="s">
        <v>66</v>
      </c>
      <c r="B82" s="2" t="s">
        <v>44</v>
      </c>
      <c r="C82" s="2" t="s">
        <v>150</v>
      </c>
      <c r="D82" s="2" t="s">
        <v>429</v>
      </c>
      <c r="E82" s="5" t="s">
        <v>255</v>
      </c>
      <c r="F82" s="3" t="s">
        <v>507</v>
      </c>
      <c r="G82" s="2">
        <f t="shared" si="11"/>
        <v>6</v>
      </c>
      <c r="H82" s="3" t="str">
        <f t="shared" si="12"/>
        <v>Vraagcode: GOUI7800</v>
      </c>
      <c r="I82" s="3" t="str">
        <f t="shared" si="13"/>
        <v>Instructie: Wordt alleen gesteld aan de huurders die bij GOUI7700 aangeven gebruik gemaakt te hebben van de aangeboden voorzieningen.</v>
      </c>
      <c r="J82" s="3" t="s">
        <v>34</v>
      </c>
      <c r="K82" s="3" t="s">
        <v>33</v>
      </c>
      <c r="L82" s="2" t="s">
        <v>32</v>
      </c>
      <c r="M82" s="2" t="s">
        <v>7</v>
      </c>
    </row>
    <row r="83" spans="1:17" ht="25.35" customHeight="1" x14ac:dyDescent="0.25">
      <c r="A83" s="2" t="s">
        <v>66</v>
      </c>
      <c r="B83" s="2" t="s">
        <v>44</v>
      </c>
      <c r="C83" s="2" t="s">
        <v>151</v>
      </c>
      <c r="D83" s="2" t="s">
        <v>430</v>
      </c>
      <c r="E83" s="5" t="s">
        <v>314</v>
      </c>
      <c r="F83" s="3" t="s">
        <v>507</v>
      </c>
      <c r="G83" s="2">
        <f t="shared" si="11"/>
        <v>5</v>
      </c>
      <c r="H83" s="3" t="str">
        <f t="shared" si="12"/>
        <v>Vraagcode: GOUI7900</v>
      </c>
      <c r="I83" s="3" t="str">
        <f t="shared" si="13"/>
        <v>Instructie: Wordt alleen gesteld aan de huurders die bij GOUI7700 aangeven gebruik gemaakt te hebben van de aangeboden voorzieningen.</v>
      </c>
      <c r="J83" s="3" t="s">
        <v>34</v>
      </c>
      <c r="K83" s="3" t="s">
        <v>33</v>
      </c>
      <c r="L83" s="2" t="s">
        <v>5</v>
      </c>
    </row>
    <row r="84" spans="1:17" ht="25.35" customHeight="1" x14ac:dyDescent="0.25">
      <c r="A84" s="2" t="s">
        <v>66</v>
      </c>
      <c r="B84" s="2" t="s">
        <v>44</v>
      </c>
      <c r="C84" s="2" t="s">
        <v>152</v>
      </c>
      <c r="D84" s="2" t="s">
        <v>431</v>
      </c>
      <c r="E84" s="5" t="s">
        <v>256</v>
      </c>
      <c r="F84" s="3"/>
      <c r="G84" s="2">
        <f t="shared" si="11"/>
        <v>6</v>
      </c>
      <c r="H84" s="3" t="str">
        <f t="shared" si="12"/>
        <v>Vraagcode: GOUI8000</v>
      </c>
      <c r="I84" s="3" t="str">
        <f t="shared" si="13"/>
        <v xml:space="preserve">Instructie: </v>
      </c>
      <c r="J84" s="3" t="s">
        <v>34</v>
      </c>
      <c r="K84" s="3" t="s">
        <v>33</v>
      </c>
      <c r="L84" s="2" t="s">
        <v>257</v>
      </c>
      <c r="M84" s="2" t="s">
        <v>8</v>
      </c>
    </row>
    <row r="85" spans="1:17" ht="25.35" customHeight="1" x14ac:dyDescent="0.25">
      <c r="A85" s="2" t="s">
        <v>66</v>
      </c>
      <c r="B85" s="2" t="s">
        <v>44</v>
      </c>
      <c r="C85" s="2" t="s">
        <v>153</v>
      </c>
      <c r="D85" s="2" t="s">
        <v>432</v>
      </c>
      <c r="E85" s="5" t="s">
        <v>526</v>
      </c>
      <c r="G85" s="2">
        <f t="shared" si="11"/>
        <v>7</v>
      </c>
      <c r="H85" s="3" t="str">
        <f t="shared" si="12"/>
        <v>Vraagcode: GOUI8100</v>
      </c>
      <c r="I85" s="3" t="str">
        <f t="shared" si="13"/>
        <v xml:space="preserve">Instructie: </v>
      </c>
      <c r="J85" s="3" t="s">
        <v>34</v>
      </c>
      <c r="K85" s="3" t="s">
        <v>33</v>
      </c>
      <c r="L85" s="2" t="s">
        <v>32</v>
      </c>
      <c r="M85" s="2" t="s">
        <v>535</v>
      </c>
      <c r="N85" s="2" t="s">
        <v>7</v>
      </c>
    </row>
    <row r="86" spans="1:17" ht="25.35" customHeight="1" x14ac:dyDescent="0.25">
      <c r="A86" s="2" t="s">
        <v>66</v>
      </c>
      <c r="B86" s="2" t="s">
        <v>44</v>
      </c>
      <c r="C86" s="2" t="s">
        <v>154</v>
      </c>
      <c r="D86" s="2" t="s">
        <v>529</v>
      </c>
      <c r="E86" s="5" t="s">
        <v>527</v>
      </c>
      <c r="G86" s="2">
        <f t="shared" ref="G86" si="14">COUNTA(H86:AD86)</f>
        <v>5</v>
      </c>
      <c r="H86" s="3" t="str">
        <f t="shared" ref="H86" si="15">_xlfn.CONCAT("Vraagcode: ",D86)</f>
        <v>Vraagcode: GOUI8150</v>
      </c>
      <c r="I86" s="3" t="str">
        <f t="shared" ref="I86" si="16">_xlfn.CONCAT("Instructie: ",F86)</f>
        <v xml:space="preserve">Instructie: </v>
      </c>
      <c r="J86" s="3" t="s">
        <v>34</v>
      </c>
      <c r="K86" s="3" t="s">
        <v>33</v>
      </c>
      <c r="L86" s="2" t="s">
        <v>5</v>
      </c>
    </row>
    <row r="87" spans="1:17" ht="25.35" customHeight="1" x14ac:dyDescent="0.25">
      <c r="A87" s="2" t="s">
        <v>66</v>
      </c>
      <c r="B87" s="2" t="s">
        <v>44</v>
      </c>
      <c r="C87" s="2" t="s">
        <v>155</v>
      </c>
      <c r="D87" s="2" t="s">
        <v>531</v>
      </c>
      <c r="E87" s="5" t="s">
        <v>258</v>
      </c>
      <c r="G87" s="2">
        <f t="shared" si="11"/>
        <v>6</v>
      </c>
      <c r="H87" s="3" t="str">
        <f t="shared" si="12"/>
        <v>Vraagcode: GOUI8200</v>
      </c>
      <c r="I87" s="3" t="str">
        <f t="shared" si="13"/>
        <v xml:space="preserve">Instructie: </v>
      </c>
      <c r="J87" s="3" t="s">
        <v>34</v>
      </c>
      <c r="K87" s="3" t="s">
        <v>33</v>
      </c>
      <c r="L87" s="2" t="s">
        <v>32</v>
      </c>
      <c r="M87" s="2" t="s">
        <v>7</v>
      </c>
    </row>
    <row r="88" spans="1:17" ht="25.35" customHeight="1" x14ac:dyDescent="0.25">
      <c r="A88" s="2" t="s">
        <v>66</v>
      </c>
      <c r="B88" s="2" t="s">
        <v>44</v>
      </c>
      <c r="C88" s="2" t="s">
        <v>156</v>
      </c>
      <c r="D88" s="2" t="s">
        <v>532</v>
      </c>
      <c r="E88" s="5" t="s">
        <v>533</v>
      </c>
      <c r="G88" s="2">
        <f t="shared" si="11"/>
        <v>5</v>
      </c>
      <c r="H88" s="3" t="str">
        <f t="shared" si="12"/>
        <v>Vraagcode: GOUI8300</v>
      </c>
      <c r="I88" s="3" t="str">
        <f t="shared" si="13"/>
        <v xml:space="preserve">Instructie: </v>
      </c>
      <c r="J88" s="3" t="s">
        <v>34</v>
      </c>
      <c r="K88" s="3" t="s">
        <v>33</v>
      </c>
      <c r="L88" s="2" t="s">
        <v>5</v>
      </c>
    </row>
    <row r="89" spans="1:17" ht="25.35" customHeight="1" x14ac:dyDescent="0.25">
      <c r="A89" s="2" t="s">
        <v>66</v>
      </c>
      <c r="B89" s="2" t="s">
        <v>541</v>
      </c>
      <c r="C89" s="2" t="s">
        <v>157</v>
      </c>
      <c r="D89" s="2" t="s">
        <v>433</v>
      </c>
      <c r="E89" s="5" t="s">
        <v>259</v>
      </c>
      <c r="G89" s="2">
        <f t="shared" si="11"/>
        <v>10</v>
      </c>
      <c r="H89" s="3" t="str">
        <f t="shared" si="12"/>
        <v>Vraagcode: GOOP8400</v>
      </c>
      <c r="I89" s="3" t="str">
        <f t="shared" si="13"/>
        <v xml:space="preserve">Instructie: </v>
      </c>
      <c r="J89" s="3" t="s">
        <v>34</v>
      </c>
      <c r="K89" s="3" t="s">
        <v>33</v>
      </c>
      <c r="L89" s="2" t="s">
        <v>260</v>
      </c>
      <c r="M89" s="2" t="s">
        <v>261</v>
      </c>
      <c r="N89" s="2" t="s">
        <v>262</v>
      </c>
      <c r="O89" s="2" t="s">
        <v>263</v>
      </c>
      <c r="P89" s="2" t="s">
        <v>264</v>
      </c>
      <c r="Q89" s="2" t="s">
        <v>7</v>
      </c>
    </row>
    <row r="90" spans="1:17" ht="25.35" customHeight="1" x14ac:dyDescent="0.25">
      <c r="A90" s="2" t="s">
        <v>66</v>
      </c>
      <c r="B90" s="2" t="s">
        <v>541</v>
      </c>
      <c r="C90" s="2" t="s">
        <v>158</v>
      </c>
      <c r="D90" s="2" t="s">
        <v>434</v>
      </c>
      <c r="E90" s="5" t="s">
        <v>265</v>
      </c>
      <c r="F90" s="3" t="s">
        <v>508</v>
      </c>
      <c r="G90" s="2">
        <f t="shared" si="11"/>
        <v>5</v>
      </c>
      <c r="H90" s="3" t="str">
        <f t="shared" si="12"/>
        <v>Vraagcode: GOOP8500</v>
      </c>
      <c r="I90" s="3" t="str">
        <f t="shared" si="13"/>
        <v>Instructie: Wordt alleen gesteld aan de huurders die bij GOOP8400 aangeven dat ze geen uitleg hebben gehad, maar dat wel hadden gewild.</v>
      </c>
      <c r="J90" s="3" t="s">
        <v>34</v>
      </c>
      <c r="K90" s="3" t="s">
        <v>33</v>
      </c>
      <c r="L90" s="2" t="s">
        <v>5</v>
      </c>
    </row>
    <row r="91" spans="1:17" ht="25.35" customHeight="1" x14ac:dyDescent="0.25">
      <c r="A91" s="2" t="s">
        <v>66</v>
      </c>
      <c r="B91" s="2" t="s">
        <v>541</v>
      </c>
      <c r="C91" s="2" t="s">
        <v>159</v>
      </c>
      <c r="D91" s="2" t="s">
        <v>435</v>
      </c>
      <c r="E91" s="5" t="s">
        <v>266</v>
      </c>
      <c r="F91" s="3" t="s">
        <v>509</v>
      </c>
      <c r="G91" s="2">
        <f t="shared" si="11"/>
        <v>6</v>
      </c>
      <c r="H91" s="3" t="str">
        <f t="shared" si="12"/>
        <v>Vraagcode: GOOP8600</v>
      </c>
      <c r="I91" s="3" t="str">
        <f t="shared" si="13"/>
        <v>Instructie: Wordt alleen gesteld aan de huurders die bij GOOP8400 aangeven dat ze uitleg over de aanpassingen hebben gehad.</v>
      </c>
      <c r="J91" s="3" t="s">
        <v>34</v>
      </c>
      <c r="K91" s="3" t="s">
        <v>33</v>
      </c>
      <c r="L91" s="2" t="s">
        <v>32</v>
      </c>
      <c r="M91" s="2" t="s">
        <v>7</v>
      </c>
    </row>
    <row r="92" spans="1:17" ht="25.35" customHeight="1" x14ac:dyDescent="0.25">
      <c r="A92" s="2" t="s">
        <v>66</v>
      </c>
      <c r="B92" s="2" t="s">
        <v>541</v>
      </c>
      <c r="C92" s="2" t="s">
        <v>160</v>
      </c>
      <c r="D92" s="2" t="s">
        <v>436</v>
      </c>
      <c r="E92" s="5" t="s">
        <v>315</v>
      </c>
      <c r="F92" s="3" t="s">
        <v>509</v>
      </c>
      <c r="G92" s="2">
        <f t="shared" si="11"/>
        <v>5</v>
      </c>
      <c r="H92" s="3" t="str">
        <f t="shared" si="12"/>
        <v>Vraagcode: GOOP8700</v>
      </c>
      <c r="I92" s="3" t="str">
        <f t="shared" si="13"/>
        <v>Instructie: Wordt alleen gesteld aan de huurders die bij GOOP8400 aangeven dat ze uitleg over de aanpassingen hebben gehad.</v>
      </c>
      <c r="J92" s="3" t="s">
        <v>34</v>
      </c>
      <c r="K92" s="3" t="s">
        <v>33</v>
      </c>
      <c r="L92" s="2" t="s">
        <v>5</v>
      </c>
    </row>
    <row r="93" spans="1:17" ht="25.35" customHeight="1" x14ac:dyDescent="0.25">
      <c r="A93" s="2" t="s">
        <v>66</v>
      </c>
      <c r="B93" s="2" t="s">
        <v>541</v>
      </c>
      <c r="C93" s="2" t="s">
        <v>161</v>
      </c>
      <c r="D93" s="2" t="s">
        <v>437</v>
      </c>
      <c r="E93" s="5" t="s">
        <v>267</v>
      </c>
      <c r="F93" s="3" t="s">
        <v>509</v>
      </c>
      <c r="G93" s="2">
        <f t="shared" si="11"/>
        <v>7</v>
      </c>
      <c r="H93" s="3" t="str">
        <f t="shared" si="12"/>
        <v>Vraagcode: GOOP8800</v>
      </c>
      <c r="I93" s="3" t="str">
        <f t="shared" si="13"/>
        <v>Instructie: Wordt alleen gesteld aan de huurders die bij GOOP8400 aangeven dat ze uitleg over de aanpassingen hebben gehad.</v>
      </c>
      <c r="J93" s="3" t="s">
        <v>34</v>
      </c>
      <c r="K93" s="3" t="s">
        <v>33</v>
      </c>
      <c r="L93" s="2" t="s">
        <v>556</v>
      </c>
      <c r="M93" s="2" t="s">
        <v>8</v>
      </c>
      <c r="N93" s="2" t="s">
        <v>7</v>
      </c>
    </row>
    <row r="94" spans="1:17" ht="25.35" customHeight="1" x14ac:dyDescent="0.25">
      <c r="A94" s="2" t="s">
        <v>66</v>
      </c>
      <c r="B94" s="2" t="s">
        <v>541</v>
      </c>
      <c r="C94" s="2" t="s">
        <v>162</v>
      </c>
      <c r="D94" s="2" t="s">
        <v>438</v>
      </c>
      <c r="E94" s="5" t="s">
        <v>268</v>
      </c>
      <c r="F94" s="3" t="s">
        <v>510</v>
      </c>
      <c r="G94" s="2">
        <f t="shared" si="11"/>
        <v>6</v>
      </c>
      <c r="H94" s="3" t="str">
        <f t="shared" si="12"/>
        <v>Vraagcode: GOOP8900</v>
      </c>
      <c r="I94" s="3" t="str">
        <f t="shared" si="13"/>
        <v>Instructie: Wordt alleen gesteld aan de huurders die bij GOOP8400 aangeven dat ze in een gesprek uitleg over de aanpassingen hebben gehad.</v>
      </c>
      <c r="J94" s="3" t="s">
        <v>34</v>
      </c>
      <c r="K94" s="3" t="s">
        <v>33</v>
      </c>
      <c r="L94" s="2" t="s">
        <v>32</v>
      </c>
      <c r="M94" s="2" t="s">
        <v>7</v>
      </c>
    </row>
    <row r="95" spans="1:17" ht="25.35" customHeight="1" x14ac:dyDescent="0.25">
      <c r="A95" s="2" t="s">
        <v>66</v>
      </c>
      <c r="B95" s="2" t="s">
        <v>541</v>
      </c>
      <c r="C95" s="2" t="s">
        <v>163</v>
      </c>
      <c r="D95" s="2" t="s">
        <v>439</v>
      </c>
      <c r="E95" s="5" t="s">
        <v>316</v>
      </c>
      <c r="F95" s="3" t="s">
        <v>510</v>
      </c>
      <c r="G95" s="2">
        <f t="shared" si="11"/>
        <v>5</v>
      </c>
      <c r="H95" s="3" t="str">
        <f t="shared" si="12"/>
        <v>Vraagcode: GOOP9000</v>
      </c>
      <c r="I95" s="3" t="str">
        <f t="shared" si="13"/>
        <v>Instructie: Wordt alleen gesteld aan de huurders die bij GOOP8400 aangeven dat ze in een gesprek uitleg over de aanpassingen hebben gehad.</v>
      </c>
      <c r="J95" s="3" t="s">
        <v>34</v>
      </c>
      <c r="K95" s="3" t="s">
        <v>33</v>
      </c>
      <c r="L95" s="2" t="s">
        <v>5</v>
      </c>
    </row>
    <row r="96" spans="1:17" ht="25.35" customHeight="1" x14ac:dyDescent="0.25">
      <c r="A96" s="2" t="s">
        <v>66</v>
      </c>
      <c r="B96" s="2" t="s">
        <v>541</v>
      </c>
      <c r="C96" s="2" t="s">
        <v>164</v>
      </c>
      <c r="D96" s="2" t="s">
        <v>440</v>
      </c>
      <c r="E96" s="5" t="s">
        <v>267</v>
      </c>
      <c r="F96" s="3" t="s">
        <v>510</v>
      </c>
      <c r="G96" s="2">
        <f t="shared" si="11"/>
        <v>7</v>
      </c>
      <c r="H96" s="3" t="str">
        <f t="shared" si="12"/>
        <v>Vraagcode: GOOP9100</v>
      </c>
      <c r="I96" s="3" t="str">
        <f t="shared" si="13"/>
        <v>Instructie: Wordt alleen gesteld aan de huurders die bij GOOP8400 aangeven dat ze in een gesprek uitleg over de aanpassingen hebben gehad.</v>
      </c>
      <c r="J96" s="3" t="s">
        <v>34</v>
      </c>
      <c r="K96" s="3" t="s">
        <v>33</v>
      </c>
      <c r="L96" s="2" t="s">
        <v>556</v>
      </c>
      <c r="M96" s="2" t="s">
        <v>8</v>
      </c>
      <c r="N96" s="2" t="s">
        <v>7</v>
      </c>
    </row>
    <row r="97" spans="1:15" ht="25.35" customHeight="1" x14ac:dyDescent="0.25">
      <c r="A97" s="2" t="s">
        <v>66</v>
      </c>
      <c r="B97" s="2" t="s">
        <v>541</v>
      </c>
      <c r="C97" s="2" t="s">
        <v>165</v>
      </c>
      <c r="D97" s="2" t="s">
        <v>441</v>
      </c>
      <c r="E97" s="5" t="s">
        <v>269</v>
      </c>
      <c r="F97" s="3" t="s">
        <v>511</v>
      </c>
      <c r="G97" s="2">
        <f t="shared" si="11"/>
        <v>6</v>
      </c>
      <c r="H97" s="3" t="str">
        <f t="shared" si="12"/>
        <v>Vraagcode: GOOP9200</v>
      </c>
      <c r="I97" s="3" t="str">
        <f t="shared" si="13"/>
        <v>Instructie: Wordt alleen gesteld aan de huurders die bij GOOP8400 aangeven dat ze een boekje met gebruikersinformatie hebben gehad.</v>
      </c>
      <c r="J97" s="3" t="s">
        <v>34</v>
      </c>
      <c r="K97" s="3" t="s">
        <v>33</v>
      </c>
      <c r="L97" s="2" t="s">
        <v>32</v>
      </c>
      <c r="M97" s="2" t="s">
        <v>7</v>
      </c>
    </row>
    <row r="98" spans="1:15" ht="25.35" customHeight="1" x14ac:dyDescent="0.25">
      <c r="A98" s="2" t="s">
        <v>66</v>
      </c>
      <c r="B98" s="2" t="s">
        <v>541</v>
      </c>
      <c r="C98" s="2" t="s">
        <v>166</v>
      </c>
      <c r="D98" s="2" t="s">
        <v>442</v>
      </c>
      <c r="E98" s="5" t="s">
        <v>317</v>
      </c>
      <c r="F98" s="3" t="s">
        <v>511</v>
      </c>
      <c r="G98" s="2">
        <f t="shared" si="11"/>
        <v>5</v>
      </c>
      <c r="H98" s="3" t="str">
        <f t="shared" si="12"/>
        <v>Vraagcode: GOOP9300</v>
      </c>
      <c r="I98" s="3" t="str">
        <f t="shared" si="13"/>
        <v>Instructie: Wordt alleen gesteld aan de huurders die bij GOOP8400 aangeven dat ze een boekje met gebruikersinformatie hebben gehad.</v>
      </c>
      <c r="J98" s="3" t="s">
        <v>34</v>
      </c>
      <c r="K98" s="3" t="s">
        <v>33</v>
      </c>
      <c r="L98" s="2" t="s">
        <v>5</v>
      </c>
    </row>
    <row r="99" spans="1:15" ht="25.35" customHeight="1" x14ac:dyDescent="0.25">
      <c r="A99" s="2" t="s">
        <v>66</v>
      </c>
      <c r="B99" s="2" t="s">
        <v>541</v>
      </c>
      <c r="C99" s="2" t="s">
        <v>167</v>
      </c>
      <c r="D99" s="2" t="s">
        <v>443</v>
      </c>
      <c r="E99" s="5" t="s">
        <v>267</v>
      </c>
      <c r="F99" s="3" t="s">
        <v>511</v>
      </c>
      <c r="G99" s="2">
        <f t="shared" si="11"/>
        <v>7</v>
      </c>
      <c r="H99" s="3" t="str">
        <f t="shared" si="12"/>
        <v>Vraagcode: GOOP9400</v>
      </c>
      <c r="I99" s="3" t="str">
        <f t="shared" si="13"/>
        <v>Instructie: Wordt alleen gesteld aan de huurders die bij GOOP8400 aangeven dat ze een boekje met gebruikersinformatie hebben gehad.</v>
      </c>
      <c r="J99" s="3" t="s">
        <v>34</v>
      </c>
      <c r="K99" s="3" t="s">
        <v>33</v>
      </c>
      <c r="L99" s="2" t="s">
        <v>556</v>
      </c>
      <c r="M99" s="2" t="s">
        <v>8</v>
      </c>
      <c r="N99" s="2" t="s">
        <v>7</v>
      </c>
    </row>
    <row r="100" spans="1:15" ht="25.35" customHeight="1" x14ac:dyDescent="0.25">
      <c r="A100" s="2" t="s">
        <v>66</v>
      </c>
      <c r="B100" s="2" t="s">
        <v>541</v>
      </c>
      <c r="C100" s="2" t="s">
        <v>168</v>
      </c>
      <c r="D100" s="2" t="s">
        <v>444</v>
      </c>
      <c r="E100" s="5" t="s">
        <v>331</v>
      </c>
      <c r="F100" s="3"/>
      <c r="G100" s="2">
        <f t="shared" si="11"/>
        <v>8</v>
      </c>
      <c r="H100" s="3" t="str">
        <f t="shared" si="12"/>
        <v>Vraagcode: GOOP9500</v>
      </c>
      <c r="I100" s="3" t="str">
        <f t="shared" si="13"/>
        <v xml:space="preserve">Instructie: </v>
      </c>
      <c r="J100" s="3" t="s">
        <v>34</v>
      </c>
      <c r="K100" s="3" t="s">
        <v>33</v>
      </c>
      <c r="L100" s="2" t="s">
        <v>9</v>
      </c>
      <c r="M100" s="2" t="s">
        <v>270</v>
      </c>
      <c r="N100" s="2" t="s">
        <v>318</v>
      </c>
      <c r="O100" s="2" t="s">
        <v>7</v>
      </c>
    </row>
    <row r="101" spans="1:15" ht="25.35" customHeight="1" x14ac:dyDescent="0.25">
      <c r="A101" s="2" t="s">
        <v>66</v>
      </c>
      <c r="B101" s="2" t="s">
        <v>540</v>
      </c>
      <c r="C101" s="2" t="s">
        <v>169</v>
      </c>
      <c r="D101" s="2" t="s">
        <v>542</v>
      </c>
      <c r="E101" s="5" t="s">
        <v>271</v>
      </c>
      <c r="F101" s="3"/>
      <c r="G101" s="2">
        <f t="shared" si="11"/>
        <v>8</v>
      </c>
      <c r="H101" s="3" t="str">
        <f t="shared" si="12"/>
        <v>Vraagcode: GONA9600</v>
      </c>
      <c r="I101" s="3" t="str">
        <f t="shared" si="13"/>
        <v xml:space="preserve">Instructie: </v>
      </c>
      <c r="J101" s="3" t="s">
        <v>34</v>
      </c>
      <c r="K101" s="3" t="s">
        <v>33</v>
      </c>
      <c r="L101" s="2" t="s">
        <v>55</v>
      </c>
      <c r="M101" s="2" t="s">
        <v>56</v>
      </c>
      <c r="N101" s="2" t="s">
        <v>57</v>
      </c>
      <c r="O101" s="2" t="s">
        <v>272</v>
      </c>
    </row>
    <row r="102" spans="1:15" ht="25.35" customHeight="1" x14ac:dyDescent="0.25">
      <c r="A102" s="2" t="s">
        <v>66</v>
      </c>
      <c r="B102" s="2" t="s">
        <v>540</v>
      </c>
      <c r="C102" s="2" t="s">
        <v>170</v>
      </c>
      <c r="D102" s="2" t="s">
        <v>543</v>
      </c>
      <c r="E102" s="5" t="s">
        <v>51</v>
      </c>
      <c r="F102" s="3" t="s">
        <v>551</v>
      </c>
      <c r="G102" s="2">
        <f t="shared" si="11"/>
        <v>6</v>
      </c>
      <c r="H102" s="3" t="str">
        <f t="shared" si="12"/>
        <v>Vraagcode: GONA9700</v>
      </c>
      <c r="I102" s="3" t="str">
        <f t="shared" si="13"/>
        <v>Instructie: Wordt alleen gesteld aan de huurders die bij GONA9600 aangeven dat de dingen die niet goed waren, zijn opgelost.</v>
      </c>
      <c r="J102" s="3" t="s">
        <v>34</v>
      </c>
      <c r="K102" s="3" t="s">
        <v>33</v>
      </c>
      <c r="L102" s="2" t="s">
        <v>32</v>
      </c>
      <c r="M102" s="2" t="s">
        <v>7</v>
      </c>
    </row>
    <row r="103" spans="1:15" ht="25.35" customHeight="1" x14ac:dyDescent="0.25">
      <c r="A103" s="2" t="s">
        <v>66</v>
      </c>
      <c r="B103" s="2" t="s">
        <v>540</v>
      </c>
      <c r="C103" s="2" t="s">
        <v>171</v>
      </c>
      <c r="D103" s="2" t="s">
        <v>544</v>
      </c>
      <c r="E103" s="5" t="s">
        <v>549</v>
      </c>
      <c r="F103" s="3" t="s">
        <v>551</v>
      </c>
      <c r="G103" s="2">
        <f t="shared" si="11"/>
        <v>5</v>
      </c>
      <c r="H103" s="3" t="str">
        <f t="shared" si="12"/>
        <v>Vraagcode: GONA9800</v>
      </c>
      <c r="I103" s="3" t="str">
        <f t="shared" si="13"/>
        <v>Instructie: Wordt alleen gesteld aan de huurders die bij GONA9600 aangeven dat de dingen die niet goed waren, zijn opgelost.</v>
      </c>
      <c r="J103" s="3" t="s">
        <v>34</v>
      </c>
      <c r="K103" s="3" t="s">
        <v>33</v>
      </c>
      <c r="L103" s="2" t="s">
        <v>5</v>
      </c>
    </row>
    <row r="104" spans="1:15" ht="25.35" customHeight="1" x14ac:dyDescent="0.25">
      <c r="A104" s="2" t="s">
        <v>66</v>
      </c>
      <c r="B104" s="2" t="s">
        <v>540</v>
      </c>
      <c r="C104" s="2" t="s">
        <v>172</v>
      </c>
      <c r="D104" s="2" t="s">
        <v>545</v>
      </c>
      <c r="E104" s="5" t="s">
        <v>273</v>
      </c>
      <c r="F104" s="3"/>
      <c r="G104" s="2">
        <f t="shared" si="11"/>
        <v>7</v>
      </c>
      <c r="H104" s="3" t="str">
        <f t="shared" si="12"/>
        <v>Vraagcode: GONA9900</v>
      </c>
      <c r="I104" s="3" t="str">
        <f t="shared" si="13"/>
        <v xml:space="preserve">Instructie: </v>
      </c>
      <c r="J104" s="3" t="s">
        <v>34</v>
      </c>
      <c r="K104" s="3" t="s">
        <v>33</v>
      </c>
      <c r="L104" s="2" t="s">
        <v>9</v>
      </c>
      <c r="M104" s="2" t="s">
        <v>8</v>
      </c>
      <c r="N104" s="2" t="s">
        <v>7</v>
      </c>
    </row>
    <row r="105" spans="1:15" ht="25.35" customHeight="1" x14ac:dyDescent="0.25">
      <c r="A105" s="2" t="s">
        <v>66</v>
      </c>
      <c r="B105" s="2" t="s">
        <v>540</v>
      </c>
      <c r="C105" s="2" t="s">
        <v>173</v>
      </c>
      <c r="D105" s="2" t="s">
        <v>546</v>
      </c>
      <c r="E105" s="5" t="s">
        <v>274</v>
      </c>
      <c r="F105" s="3" t="s">
        <v>552</v>
      </c>
      <c r="G105" s="2">
        <f t="shared" si="11"/>
        <v>6</v>
      </c>
      <c r="H105" s="3" t="str">
        <f t="shared" si="12"/>
        <v>Vraagcode: GONA10000</v>
      </c>
      <c r="I105" s="3" t="str">
        <f t="shared" si="13"/>
        <v>Instructie: Wordt alleen gesteld aan de huurders die bij GONA9900 aangeven dat de corporatie of de aannemer contact met hen heeft opgenomen.</v>
      </c>
      <c r="J105" s="3" t="s">
        <v>34</v>
      </c>
      <c r="K105" s="3" t="s">
        <v>33</v>
      </c>
      <c r="L105" s="2" t="s">
        <v>32</v>
      </c>
      <c r="M105" s="2" t="s">
        <v>7</v>
      </c>
    </row>
    <row r="106" spans="1:15" ht="25.35" customHeight="1" x14ac:dyDescent="0.25">
      <c r="A106" s="2" t="s">
        <v>66</v>
      </c>
      <c r="B106" s="2" t="s">
        <v>540</v>
      </c>
      <c r="C106" s="2" t="s">
        <v>174</v>
      </c>
      <c r="D106" s="2" t="s">
        <v>547</v>
      </c>
      <c r="E106" s="5" t="s">
        <v>550</v>
      </c>
      <c r="F106" s="3" t="s">
        <v>552</v>
      </c>
      <c r="G106" s="2">
        <f t="shared" si="11"/>
        <v>5</v>
      </c>
      <c r="H106" s="3" t="str">
        <f t="shared" si="12"/>
        <v>Vraagcode: GONA10100</v>
      </c>
      <c r="I106" s="3" t="str">
        <f t="shared" si="13"/>
        <v>Instructie: Wordt alleen gesteld aan de huurders die bij GONA9900 aangeven dat de corporatie of de aannemer contact met hen heeft opgenomen.</v>
      </c>
      <c r="J106" s="3" t="s">
        <v>34</v>
      </c>
      <c r="K106" s="3" t="s">
        <v>33</v>
      </c>
      <c r="L106" s="2" t="s">
        <v>5</v>
      </c>
    </row>
    <row r="107" spans="1:15" ht="25.35" customHeight="1" x14ac:dyDescent="0.25">
      <c r="A107" s="2" t="s">
        <v>66</v>
      </c>
      <c r="B107" s="2" t="s">
        <v>540</v>
      </c>
      <c r="C107" s="2" t="s">
        <v>175</v>
      </c>
      <c r="D107" s="2" t="s">
        <v>548</v>
      </c>
      <c r="E107" s="5" t="s">
        <v>275</v>
      </c>
      <c r="F107" s="3" t="s">
        <v>553</v>
      </c>
      <c r="G107" s="2">
        <f t="shared" si="11"/>
        <v>7</v>
      </c>
      <c r="H107" s="3" t="str">
        <f t="shared" si="12"/>
        <v>Vraagcode: GONA10200</v>
      </c>
      <c r="I107" s="3" t="str">
        <f t="shared" si="13"/>
        <v>Instructie: Wordt alleen gesteld aan de huurders die bij GONA9900 aangeven dat de corporatie of de aannemer geen contact met hen heeft opgenomen.</v>
      </c>
      <c r="J107" s="3" t="s">
        <v>34</v>
      </c>
      <c r="K107" s="3" t="s">
        <v>33</v>
      </c>
      <c r="L107" s="2" t="s">
        <v>319</v>
      </c>
      <c r="M107" s="2" t="s">
        <v>8</v>
      </c>
      <c r="N107" s="2" t="s">
        <v>7</v>
      </c>
    </row>
    <row r="108" spans="1:15" ht="25.35" customHeight="1" x14ac:dyDescent="0.25">
      <c r="A108" s="2" t="s">
        <v>66</v>
      </c>
      <c r="B108" s="2" t="s">
        <v>25</v>
      </c>
      <c r="C108" s="2" t="s">
        <v>176</v>
      </c>
      <c r="D108" s="2" t="s">
        <v>445</v>
      </c>
      <c r="E108" s="5" t="s">
        <v>276</v>
      </c>
      <c r="F108" s="3"/>
      <c r="G108" s="2">
        <f t="shared" si="11"/>
        <v>8</v>
      </c>
      <c r="H108" s="3" t="str">
        <f t="shared" si="12"/>
        <v>Vraagcode: GOOV10300</v>
      </c>
      <c r="I108" s="3" t="str">
        <f t="shared" si="13"/>
        <v xml:space="preserve">Instructie: </v>
      </c>
      <c r="J108" s="3" t="s">
        <v>34</v>
      </c>
      <c r="K108" s="3" t="s">
        <v>33</v>
      </c>
      <c r="L108" s="2" t="s">
        <v>58</v>
      </c>
      <c r="M108" s="2" t="s">
        <v>59</v>
      </c>
      <c r="N108" s="2" t="s">
        <v>60</v>
      </c>
      <c r="O108" s="2" t="s">
        <v>7</v>
      </c>
    </row>
    <row r="109" spans="1:15" ht="25.35" customHeight="1" x14ac:dyDescent="0.25">
      <c r="A109" s="2" t="s">
        <v>66</v>
      </c>
      <c r="B109" s="2" t="s">
        <v>25</v>
      </c>
      <c r="C109" s="2" t="s">
        <v>177</v>
      </c>
      <c r="D109" s="2" t="s">
        <v>446</v>
      </c>
      <c r="E109" s="5" t="s">
        <v>277</v>
      </c>
      <c r="F109" s="3" t="s">
        <v>512</v>
      </c>
      <c r="G109" s="2">
        <f t="shared" si="11"/>
        <v>7</v>
      </c>
      <c r="H109" s="3" t="str">
        <f t="shared" si="12"/>
        <v>Vraagcode: GOOV10400</v>
      </c>
      <c r="I109" s="3" t="str">
        <f t="shared" si="13"/>
        <v>Instructie: Wordt alleen gesteld aan de huurders die bij GOOV10300 aangeven dat ze last hebben gehad van de werkzaamheden.</v>
      </c>
      <c r="J109" s="3" t="s">
        <v>34</v>
      </c>
      <c r="K109" s="3" t="s">
        <v>33</v>
      </c>
      <c r="L109" s="2" t="s">
        <v>257</v>
      </c>
      <c r="M109" s="2" t="s">
        <v>8</v>
      </c>
      <c r="N109" s="2" t="s">
        <v>7</v>
      </c>
    </row>
    <row r="110" spans="1:15" ht="25.35" customHeight="1" x14ac:dyDescent="0.25">
      <c r="A110" s="2" t="s">
        <v>66</v>
      </c>
      <c r="B110" s="2" t="s">
        <v>25</v>
      </c>
      <c r="C110" s="2" t="s">
        <v>178</v>
      </c>
      <c r="D110" s="2" t="s">
        <v>447</v>
      </c>
      <c r="E110" s="5" t="s">
        <v>332</v>
      </c>
      <c r="F110" s="3" t="s">
        <v>512</v>
      </c>
      <c r="G110" s="2">
        <f t="shared" si="11"/>
        <v>7</v>
      </c>
      <c r="H110" s="3" t="str">
        <f t="shared" si="12"/>
        <v>Vraagcode: GOOV10500</v>
      </c>
      <c r="I110" s="3" t="str">
        <f t="shared" si="13"/>
        <v>Instructie: Wordt alleen gesteld aan de huurders die bij GOOV10300 aangeven dat ze last hebben gehad van de werkzaamheden.</v>
      </c>
      <c r="J110" s="3" t="s">
        <v>34</v>
      </c>
      <c r="K110" s="3" t="s">
        <v>33</v>
      </c>
      <c r="L110" s="2" t="s">
        <v>9</v>
      </c>
      <c r="M110" s="2" t="s">
        <v>236</v>
      </c>
      <c r="N110" s="2" t="s">
        <v>7</v>
      </c>
    </row>
    <row r="111" spans="1:15" ht="25.35" customHeight="1" x14ac:dyDescent="0.25">
      <c r="A111" s="2" t="s">
        <v>66</v>
      </c>
      <c r="B111" s="2" t="s">
        <v>25</v>
      </c>
      <c r="C111" s="2" t="s">
        <v>179</v>
      </c>
      <c r="D111" s="2" t="s">
        <v>448</v>
      </c>
      <c r="E111" s="5" t="s">
        <v>278</v>
      </c>
      <c r="F111" s="3"/>
      <c r="G111" s="2">
        <f t="shared" si="11"/>
        <v>6</v>
      </c>
      <c r="H111" s="3" t="str">
        <f t="shared" si="12"/>
        <v>Vraagcode: GOOV10600</v>
      </c>
      <c r="I111" s="3" t="str">
        <f t="shared" si="13"/>
        <v xml:space="preserve">Instructie: </v>
      </c>
      <c r="J111" s="3" t="s">
        <v>34</v>
      </c>
      <c r="K111" s="3" t="s">
        <v>33</v>
      </c>
      <c r="L111" s="2" t="s">
        <v>32</v>
      </c>
      <c r="M111" s="2" t="s">
        <v>7</v>
      </c>
    </row>
    <row r="112" spans="1:15" ht="25.35" customHeight="1" x14ac:dyDescent="0.25">
      <c r="A112" s="2" t="s">
        <v>66</v>
      </c>
      <c r="B112" s="2" t="s">
        <v>25</v>
      </c>
      <c r="C112" s="2" t="s">
        <v>180</v>
      </c>
      <c r="D112" s="2" t="s">
        <v>449</v>
      </c>
      <c r="E112" s="5" t="s">
        <v>279</v>
      </c>
      <c r="F112" s="3"/>
      <c r="G112" s="2">
        <f t="shared" si="11"/>
        <v>6</v>
      </c>
      <c r="H112" s="3" t="str">
        <f t="shared" si="12"/>
        <v>Vraagcode: GOOV10700</v>
      </c>
      <c r="I112" s="3" t="str">
        <f t="shared" si="13"/>
        <v xml:space="preserve">Instructie: </v>
      </c>
      <c r="J112" s="3" t="s">
        <v>34</v>
      </c>
      <c r="K112" s="3" t="s">
        <v>33</v>
      </c>
      <c r="L112" s="2" t="s">
        <v>32</v>
      </c>
      <c r="M112" s="2" t="s">
        <v>7</v>
      </c>
    </row>
    <row r="113" spans="1:23" ht="25.35" customHeight="1" x14ac:dyDescent="0.25">
      <c r="A113" s="2" t="s">
        <v>66</v>
      </c>
      <c r="B113" s="2" t="s">
        <v>25</v>
      </c>
      <c r="C113" s="2" t="s">
        <v>181</v>
      </c>
      <c r="D113" s="2" t="s">
        <v>450</v>
      </c>
      <c r="E113" s="5" t="s">
        <v>280</v>
      </c>
      <c r="F113" s="3"/>
      <c r="G113" s="2">
        <f t="shared" si="11"/>
        <v>5</v>
      </c>
      <c r="H113" s="3" t="str">
        <f t="shared" si="12"/>
        <v>Vraagcode: GOOV10800</v>
      </c>
      <c r="I113" s="3" t="str">
        <f t="shared" si="13"/>
        <v xml:space="preserve">Instructie: </v>
      </c>
      <c r="J113" s="3" t="s">
        <v>34</v>
      </c>
      <c r="K113" s="3" t="s">
        <v>33</v>
      </c>
      <c r="L113" s="2" t="s">
        <v>5</v>
      </c>
    </row>
    <row r="114" spans="1:23" ht="25.35" customHeight="1" x14ac:dyDescent="0.25">
      <c r="A114" s="2" t="s">
        <v>66</v>
      </c>
      <c r="B114" s="2" t="s">
        <v>25</v>
      </c>
      <c r="C114" s="2" t="s">
        <v>182</v>
      </c>
      <c r="D114" s="2" t="s">
        <v>451</v>
      </c>
      <c r="E114" s="5" t="s">
        <v>281</v>
      </c>
      <c r="F114" s="3"/>
      <c r="G114" s="2">
        <f t="shared" si="11"/>
        <v>5</v>
      </c>
      <c r="H114" s="3" t="str">
        <f t="shared" si="12"/>
        <v>Vraagcode: GOOV10900</v>
      </c>
      <c r="I114" s="3" t="str">
        <f t="shared" si="13"/>
        <v xml:space="preserve">Instructie: </v>
      </c>
      <c r="J114" s="3" t="s">
        <v>34</v>
      </c>
      <c r="K114" s="3" t="s">
        <v>33</v>
      </c>
      <c r="L114" s="2" t="s">
        <v>5</v>
      </c>
    </row>
    <row r="115" spans="1:23" ht="25.35" customHeight="1" x14ac:dyDescent="0.25">
      <c r="A115" s="2" t="s">
        <v>66</v>
      </c>
      <c r="B115" s="2" t="s">
        <v>25</v>
      </c>
      <c r="C115" s="2" t="s">
        <v>183</v>
      </c>
      <c r="D115" s="2" t="s">
        <v>452</v>
      </c>
      <c r="E115" s="5" t="s">
        <v>282</v>
      </c>
      <c r="F115" s="3"/>
      <c r="G115" s="2">
        <f t="shared" si="11"/>
        <v>16</v>
      </c>
      <c r="H115" s="3" t="str">
        <f t="shared" si="12"/>
        <v>Vraagcode: GOOV11000</v>
      </c>
      <c r="I115" s="3" t="str">
        <f t="shared" si="13"/>
        <v xml:space="preserve">Instructie: </v>
      </c>
      <c r="J115" s="3" t="s">
        <v>34</v>
      </c>
      <c r="K115" s="3" t="s">
        <v>33</v>
      </c>
      <c r="L115" s="2" t="s">
        <v>61</v>
      </c>
      <c r="M115" s="2" t="s">
        <v>283</v>
      </c>
      <c r="N115" s="2" t="s">
        <v>336</v>
      </c>
      <c r="O115" s="2" t="s">
        <v>284</v>
      </c>
      <c r="P115" s="2" t="s">
        <v>62</v>
      </c>
      <c r="Q115" s="2" t="s">
        <v>285</v>
      </c>
      <c r="R115" s="2" t="s">
        <v>286</v>
      </c>
      <c r="S115" s="2" t="s">
        <v>63</v>
      </c>
      <c r="T115" s="2" t="s">
        <v>560</v>
      </c>
      <c r="U115" s="2" t="s">
        <v>287</v>
      </c>
      <c r="V115" s="2" t="s">
        <v>6</v>
      </c>
      <c r="W115" s="2" t="s">
        <v>7</v>
      </c>
    </row>
    <row r="116" spans="1:23" ht="25.35" customHeight="1" x14ac:dyDescent="0.25">
      <c r="A116" s="2" t="s">
        <v>66</v>
      </c>
      <c r="B116" s="2" t="s">
        <v>25</v>
      </c>
      <c r="C116" s="2" t="s">
        <v>184</v>
      </c>
      <c r="D116" s="2" t="s">
        <v>453</v>
      </c>
      <c r="E116" s="5" t="s">
        <v>288</v>
      </c>
      <c r="F116" s="3"/>
      <c r="G116" s="2">
        <f t="shared" si="11"/>
        <v>5</v>
      </c>
      <c r="H116" s="3" t="str">
        <f t="shared" si="12"/>
        <v>Vraagcode: GOOV11100</v>
      </c>
      <c r="I116" s="3" t="str">
        <f t="shared" si="13"/>
        <v xml:space="preserve">Instructie: </v>
      </c>
      <c r="J116" s="3" t="s">
        <v>34</v>
      </c>
      <c r="K116" s="3" t="s">
        <v>33</v>
      </c>
      <c r="L116" s="2" t="s">
        <v>5</v>
      </c>
    </row>
    <row r="117" spans="1:23" ht="25.35" customHeight="1" x14ac:dyDescent="0.25">
      <c r="A117" s="2" t="s">
        <v>66</v>
      </c>
      <c r="B117" s="2" t="s">
        <v>25</v>
      </c>
      <c r="C117" s="2" t="s">
        <v>185</v>
      </c>
      <c r="D117" s="2" t="s">
        <v>454</v>
      </c>
      <c r="E117" s="5" t="s">
        <v>12</v>
      </c>
      <c r="F117" s="3"/>
      <c r="G117" s="2">
        <f t="shared" si="11"/>
        <v>16</v>
      </c>
      <c r="H117" s="3" t="str">
        <f t="shared" si="12"/>
        <v>Vraagcode: GOOV11200</v>
      </c>
      <c r="I117" s="3" t="str">
        <f t="shared" si="13"/>
        <v xml:space="preserve">Instructie: </v>
      </c>
      <c r="J117" s="3" t="s">
        <v>34</v>
      </c>
      <c r="K117" s="3" t="s">
        <v>33</v>
      </c>
      <c r="L117" s="2" t="s">
        <v>289</v>
      </c>
      <c r="M117" s="2">
        <v>1</v>
      </c>
      <c r="N117" s="2">
        <v>2</v>
      </c>
      <c r="O117" s="2">
        <v>3</v>
      </c>
      <c r="P117" s="2">
        <v>4</v>
      </c>
      <c r="Q117" s="2">
        <v>5</v>
      </c>
      <c r="R117" s="2">
        <v>6</v>
      </c>
      <c r="S117" s="2">
        <v>7</v>
      </c>
      <c r="T117" s="2">
        <v>8</v>
      </c>
      <c r="U117" s="2">
        <v>9</v>
      </c>
      <c r="V117" s="2" t="s">
        <v>290</v>
      </c>
      <c r="W117" s="2" t="s">
        <v>7</v>
      </c>
    </row>
    <row r="118" spans="1:23" ht="25.35" customHeight="1" x14ac:dyDescent="0.25">
      <c r="A118" s="2" t="s">
        <v>66</v>
      </c>
      <c r="B118" s="2" t="s">
        <v>14</v>
      </c>
      <c r="C118" s="2" t="s">
        <v>495</v>
      </c>
      <c r="D118" s="2" t="s">
        <v>455</v>
      </c>
      <c r="E118" s="5" t="s">
        <v>291</v>
      </c>
      <c r="F118" s="3"/>
      <c r="G118" s="2">
        <f t="shared" si="11"/>
        <v>8</v>
      </c>
      <c r="H118" s="3" t="str">
        <f t="shared" si="12"/>
        <v>Vraagcode: GOAK11300</v>
      </c>
      <c r="I118" s="3" t="str">
        <f t="shared" si="13"/>
        <v xml:space="preserve">Instructie: </v>
      </c>
      <c r="J118" s="3" t="s">
        <v>34</v>
      </c>
      <c r="K118" s="3" t="s">
        <v>33</v>
      </c>
      <c r="L118" s="2" t="s">
        <v>15</v>
      </c>
      <c r="M118" s="2" t="s">
        <v>16</v>
      </c>
      <c r="N118" s="2" t="s">
        <v>17</v>
      </c>
      <c r="O118" s="2" t="s">
        <v>18</v>
      </c>
    </row>
    <row r="119" spans="1:23" ht="25.35" customHeight="1" x14ac:dyDescent="0.25">
      <c r="A119" s="2" t="s">
        <v>66</v>
      </c>
      <c r="B119" s="2" t="s">
        <v>14</v>
      </c>
      <c r="C119" s="2" t="s">
        <v>496</v>
      </c>
      <c r="D119" s="2" t="s">
        <v>456</v>
      </c>
      <c r="E119" s="5" t="s">
        <v>292</v>
      </c>
      <c r="F119" s="3"/>
      <c r="G119" s="2">
        <f t="shared" si="11"/>
        <v>6</v>
      </c>
      <c r="H119" s="3" t="str">
        <f t="shared" si="12"/>
        <v>Vraagcode: GOAK11400</v>
      </c>
      <c r="I119" s="3" t="str">
        <f t="shared" si="13"/>
        <v xml:space="preserve">Instructie: </v>
      </c>
      <c r="J119" s="3" t="s">
        <v>34</v>
      </c>
      <c r="K119" s="3" t="s">
        <v>33</v>
      </c>
      <c r="L119" s="2" t="s">
        <v>17</v>
      </c>
      <c r="M119" s="2" t="s">
        <v>18</v>
      </c>
    </row>
    <row r="120" spans="1:23" ht="25.35" customHeight="1" x14ac:dyDescent="0.25">
      <c r="A120" s="2" t="s">
        <v>66</v>
      </c>
      <c r="B120" s="2" t="s">
        <v>14</v>
      </c>
      <c r="C120" s="2" t="s">
        <v>497</v>
      </c>
      <c r="D120" s="2" t="s">
        <v>457</v>
      </c>
      <c r="E120" s="5" t="s">
        <v>19</v>
      </c>
      <c r="F120" s="3"/>
      <c r="G120" s="2">
        <f t="shared" si="11"/>
        <v>10</v>
      </c>
      <c r="H120" s="3" t="str">
        <f t="shared" si="12"/>
        <v>Vraagcode: GOAK11500</v>
      </c>
      <c r="I120" s="3" t="str">
        <f t="shared" si="13"/>
        <v xml:space="preserve">Instructie: </v>
      </c>
      <c r="J120" s="3" t="s">
        <v>34</v>
      </c>
      <c r="K120" s="3" t="s">
        <v>33</v>
      </c>
      <c r="L120" s="2" t="s">
        <v>20</v>
      </c>
      <c r="M120" s="2" t="s">
        <v>293</v>
      </c>
      <c r="N120" s="2" t="s">
        <v>21</v>
      </c>
      <c r="O120" s="2" t="s">
        <v>22</v>
      </c>
      <c r="P120" s="2" t="s">
        <v>294</v>
      </c>
      <c r="Q120" s="2" t="s">
        <v>18</v>
      </c>
    </row>
    <row r="121" spans="1:23" ht="24.75" customHeight="1" x14ac:dyDescent="0.25">
      <c r="A121" s="2" t="s">
        <v>66</v>
      </c>
      <c r="B121" s="2" t="s">
        <v>14</v>
      </c>
      <c r="C121" s="2" t="s">
        <v>530</v>
      </c>
      <c r="D121" s="2" t="s">
        <v>458</v>
      </c>
      <c r="E121" s="5" t="s">
        <v>295</v>
      </c>
      <c r="F121" s="3"/>
      <c r="G121" s="2">
        <f t="shared" si="11"/>
        <v>6</v>
      </c>
      <c r="H121" s="3" t="str">
        <f t="shared" si="12"/>
        <v>Vraagcode: GOAK11600</v>
      </c>
      <c r="I121" s="3" t="str">
        <f t="shared" si="13"/>
        <v xml:space="preserve">Instructie: </v>
      </c>
      <c r="J121" s="3" t="s">
        <v>34</v>
      </c>
      <c r="K121" s="3" t="s">
        <v>33</v>
      </c>
      <c r="L121" s="2" t="s">
        <v>9</v>
      </c>
      <c r="M121" s="2" t="s">
        <v>8</v>
      </c>
    </row>
  </sheetData>
  <phoneticPr fontId="5"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ct:contentTypeSchema xmlns:ct="http://schemas.microsoft.com/office/2006/metadata/contentType" xmlns:ma="http://schemas.microsoft.com/office/2006/metadata/properties/metaAttributes" ct:_="" ma:_="" ma:contentTypeName="Document" ma:contentTypeID="0x010100859E456F0D68E64FA8739A3C1BB85895" ma:contentTypeVersion="23" ma:contentTypeDescription="Een nieuw document maken." ma:contentTypeScope="" ma:versionID="02364c478e9bd3a6d37f7da1aafb9cb2">
  <xsd:schema xmlns:xsd="http://www.w3.org/2001/XMLSchema" xmlns:xs="http://www.w3.org/2001/XMLSchema" xmlns:p="http://schemas.microsoft.com/office/2006/metadata/properties" xmlns:ns2="f8787a3f-9b5e-4c45-a5cd-01b8e6a38312" xmlns:ns3="f60e1e4e-9f14-4b38-8b4a-7c12312fcced" xmlns:ns4="1678bb82-5317-4b8e-a825-7d6f7084c8f0" targetNamespace="http://schemas.microsoft.com/office/2006/metadata/properties" ma:root="true" ma:fieldsID="74b583dc9e88afaa1c9b459251418866" ns2:_="" ns3:_="" ns4:_="">
    <xsd:import namespace="f8787a3f-9b5e-4c45-a5cd-01b8e6a38312"/>
    <xsd:import namespace="f60e1e4e-9f14-4b38-8b4a-7c12312fcced"/>
    <xsd:import namespace="1678bb82-5317-4b8e-a825-7d6f7084c8f0"/>
    <xsd:element name="properties">
      <xsd:complexType>
        <xsd:sequence>
          <xsd:element name="documentManagement">
            <xsd:complexType>
              <xsd:all>
                <xsd:element ref="ns2:SharedWithUsers" minOccurs="0"/>
                <xsd:element ref="ns3:_dlc_DocId" minOccurs="0"/>
                <xsd:element ref="ns3:_dlc_DocIdUrl" minOccurs="0"/>
                <xsd:element ref="ns3:_dlc_DocIdPersistId" minOccurs="0"/>
                <xsd:element ref="ns2:SharingHintHash" minOccurs="0"/>
                <xsd:element ref="ns2:SharedWithDetails" minOccurs="0"/>
                <xsd:element ref="ns2:LastSharedByUser" minOccurs="0"/>
                <xsd:element ref="ns2:LastSharedByTime"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4:lcf76f155ced4ddcb4097134ff3c332f" minOccurs="0"/>
                <xsd:element ref="ns3: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787a3f-9b5e-4c45-a5cd-01b8e6a38312"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2" nillable="true" ma:displayName="Hint-hash delen" ma:internalName="SharingHintHash" ma:readOnly="true">
      <xsd:simpleType>
        <xsd:restriction base="dms:Text"/>
      </xsd:simpleType>
    </xsd:element>
    <xsd:element name="SharedWithDetails" ma:index="13" nillable="true" ma:displayName="Gedeeld met details" ma:description="" ma:internalName="SharedWithDetails" ma:readOnly="true">
      <xsd:simpleType>
        <xsd:restriction base="dms:Note">
          <xsd:maxLength value="255"/>
        </xsd:restriction>
      </xsd:simpleType>
    </xsd:element>
    <xsd:element name="LastSharedByUser" ma:index="14" nillable="true" ma:displayName="Laatst gedeeld, per gebruiker" ma:description="" ma:internalName="LastSharedByUser" ma:readOnly="true">
      <xsd:simpleType>
        <xsd:restriction base="dms:Note">
          <xsd:maxLength value="255"/>
        </xsd:restriction>
      </xsd:simpleType>
    </xsd:element>
    <xsd:element name="LastSharedByTime" ma:index="15" nillable="true" ma:displayName="Laatst gedeeld, per tijdstip"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0e1e4e-9f14-4b38-8b4a-7c12312fcced" elementFormDefault="qualified">
    <xsd:import namespace="http://schemas.microsoft.com/office/2006/documentManagement/types"/>
    <xsd:import namespace="http://schemas.microsoft.com/office/infopath/2007/PartnerControls"/>
    <xsd:element name="_dlc_DocId" ma:index="9" nillable="true" ma:displayName="Waarde van de document-id" ma:description="De waarde van de document-id die aan dit item is toegewezen." ma:internalName="_dlc_DocId" ma:readOnly="true">
      <xsd:simpleType>
        <xsd:restriction base="dms:Text"/>
      </xsd:simpleType>
    </xsd:element>
    <xsd:element name="_dlc_DocIdUrl" ma:index="10"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element name="TaxCatchAll" ma:index="29" nillable="true" ma:displayName="Taxonomy Catch All Column" ma:hidden="true" ma:list="{2c8bf437-5ea7-4a70-83e8-e3bd08aa3eca}" ma:internalName="TaxCatchAll" ma:showField="CatchAllData" ma:web="f60e1e4e-9f14-4b38-8b4a-7c12312fcce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678bb82-5317-4b8e-a825-7d6f7084c8f0" elementFormDefault="qualified">
    <xsd:import namespace="http://schemas.microsoft.com/office/2006/documentManagement/types"/>
    <xsd:import namespace="http://schemas.microsoft.com/office/infopath/2007/PartnerControls"/>
    <xsd:element name="MediaServiceMetadata" ma:index="16" nillable="true" ma:displayName="MediaServiceMetadata" ma:description="" ma:hidden="true" ma:internalName="MediaServiceMetadata" ma:readOnly="true">
      <xsd:simpleType>
        <xsd:restriction base="dms:Note"/>
      </xsd:simpleType>
    </xsd:element>
    <xsd:element name="MediaServiceFastMetadata" ma:index="17" nillable="true" ma:displayName="MediaServiceFastMetadata" ma:description="" ma:hidden="true" ma:internalName="MediaServiceFastMetadata" ma:readOnly="true">
      <xsd:simpleType>
        <xsd:restriction base="dms:Note"/>
      </xsd:simpleType>
    </xsd:element>
    <xsd:element name="MediaServiceDateTaken" ma:index="18" nillable="true" ma:displayName="MediaServiceDateTaken" ma:description="" ma:hidden="true" ma:internalName="MediaServiceDateTaken" ma:readOnly="true">
      <xsd:simpleType>
        <xsd:restriction base="dms:Text"/>
      </xsd:simpleType>
    </xsd:element>
    <xsd:element name="MediaServiceAutoTags" ma:index="19" nillable="true" ma:displayName="MediaServiceAutoTags" ma:description="" ma:internalName="MediaServiceAutoTags" ma:readOnly="true">
      <xsd:simpleType>
        <xsd:restriction base="dms:Text"/>
      </xsd:simpleType>
    </xsd:element>
    <xsd:element name="MediaServiceOCR" ma:index="20" nillable="true" ma:displayName="MediaServiceOCR" ma:internalName="MediaServiceOCR" ma:readOnly="true">
      <xsd:simpleType>
        <xsd:restriction base="dms:Note">
          <xsd:maxLength value="255"/>
        </xsd:restriction>
      </xsd:simpleType>
    </xsd:element>
    <xsd:element name="MediaServiceLocation" ma:index="21" nillable="true" ma:displayName="MediaServiceLocation" ma:internalName="MediaServiceLocation"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LengthInSeconds" ma:index="26" nillable="true" ma:displayName="Length (seconds)"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Afbeeldingtags" ma:readOnly="false" ma:fieldId="{5cf76f15-5ced-4ddc-b409-7134ff3c332f}" ma:taxonomyMulti="true" ma:sspId="a7237ab0-c086-4b4c-a5e4-1748a2539a9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60e1e4e-9f14-4b38-8b4a-7c12312fcced" xsi:nil="true"/>
    <lcf76f155ced4ddcb4097134ff3c332f xmlns="1678bb82-5317-4b8e-a825-7d6f7084c8f0">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C14F22-79D4-4EB2-88CA-0EF006590259}">
  <ds:schemaRefs>
    <ds:schemaRef ds:uri="http://schemas.microsoft.com/sharepoint/events"/>
  </ds:schemaRefs>
</ds:datastoreItem>
</file>

<file path=customXml/itemProps2.xml><?xml version="1.0" encoding="utf-8"?>
<ds:datastoreItem xmlns:ds="http://schemas.openxmlformats.org/officeDocument/2006/customXml" ds:itemID="{063FDCAB-518F-4E08-850E-9A9404D440AD}"/>
</file>

<file path=customXml/itemProps3.xml><?xml version="1.0" encoding="utf-8"?>
<ds:datastoreItem xmlns:ds="http://schemas.openxmlformats.org/officeDocument/2006/customXml" ds:itemID="{2E724FB0-0C65-4CE7-A69B-9DBD26D49F01}">
  <ds:schemaRefs>
    <ds:schemaRef ds:uri="http://purl.org/dc/elements/1.1/"/>
    <ds:schemaRef ds:uri="http://schemas.microsoft.com/office/infopath/2007/PartnerControls"/>
    <ds:schemaRef ds:uri="81d570fa-2188-4c93-a7d8-fab55656f113"/>
    <ds:schemaRef ds:uri="http://purl.org/dc/terms/"/>
    <ds:schemaRef ds:uri="http://schemas.openxmlformats.org/package/2006/metadata/core-properties"/>
    <ds:schemaRef ds:uri="ee675eb2-7f62-4c70-be7b-8a0b72730e3a"/>
    <ds:schemaRef ds:uri="http://www.w3.org/XML/1998/namespace"/>
    <ds:schemaRef ds:uri="http://schemas.microsoft.com/office/2006/documentManagement/types"/>
    <ds:schemaRef ds:uri="http://purl.org/dc/dcmitype/"/>
    <ds:schemaRef ds:uri="4b293e5e-71d6-45a5-a9d7-5d0f061c60de"/>
    <ds:schemaRef ds:uri="f60e1e4e-9f14-4b38-8b4a-7c12312fcced"/>
    <ds:schemaRef ds:uri="http://schemas.microsoft.com/office/2006/metadata/properties"/>
    <ds:schemaRef ds:uri="98e67d65-e3f8-42c1-b21b-2e50d3ad5ce5"/>
    <ds:schemaRef ds:uri="1678bb82-5317-4b8e-a825-7d6f7084c8f0"/>
  </ds:schemaRefs>
</ds:datastoreItem>
</file>

<file path=customXml/itemProps4.xml><?xml version="1.0" encoding="utf-8"?>
<ds:datastoreItem xmlns:ds="http://schemas.openxmlformats.org/officeDocument/2006/customXml" ds:itemID="{7F8E0108-3797-44F3-AC92-E1CD1DBC34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Grote onderhoudsprojecten</vt:lpstr>
      <vt:lpstr>Tabel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Chantal van den Boorn</dc:creator>
  <cp:lastModifiedBy>Chantal Gibbs</cp:lastModifiedBy>
  <dcterms:created xsi:type="dcterms:W3CDTF">2021-10-18T06:48:22Z</dcterms:created>
  <dcterms:modified xsi:type="dcterms:W3CDTF">2026-01-13T13:25:22Z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0x010100859E456F0D68E64FA8739A3C1BB85895</vt:lpwstr>
  </property>
  <property fmtid="{D5CDD505-2E9C-101B-9397-08002B2CF9AE}" pid="3" name="MediaServiceImageTags">
    <vt:lpwstr/>
  </property>
</Properties>
</file>