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mc:AlternateContent xmlns:mc="http://schemas.openxmlformats.org/markup-compatibility/2006">
    <mc:Choice Requires="x15">
      <x15ac:absPath xmlns:x15ac="http://schemas.microsoft.com/office/spreadsheetml/2010/11/ac" url="https://kwhcorp.sharepoint.com/bestanden/Documenten/Kwaliteitsbeleid ISO/8. Productgroepen/Inzicht/Huurdersonderzoek/2. Vragenlijsten/Zonder macro's/"/>
    </mc:Choice>
  </mc:AlternateContent>
  <xr:revisionPtr revIDLastSave="5" documentId="8_{70A0FC50-0D54-4861-B113-836BC9874E3C}" xr6:coauthVersionLast="47" xr6:coauthVersionMax="47" xr10:uidLastSave="{9AEC9071-7561-4C91-8585-3E44D34B9F01}"/>
  <workbookProtection workbookAlgorithmName="SHA-512" workbookHashValue="IMju8xNMliewA7oxvLX9xZ29d4C44VWRksFD9SvWuHHVNBSckVUGWLE5QpHi1UhYp8q8atJFuf+c8MXGGAH/bQ==" workbookSaltValue="p5rnrNzaZyY/UyxjLgtFIg==" workbookSpinCount="100000" lockStructure="1"/>
  <bookViews>
    <workbookView xWindow="-120" yWindow="-120" windowWidth="29040" windowHeight="15720" tabRatio="680" xr2:uid="{2D9BD156-F4CB-4CEB-A6C0-2831D0AB46E6}"/>
  </bookViews>
  <sheets>
    <sheet name="Contact" sheetId="2" r:id="rId1"/>
    <sheet name="Tabel" sheetId="3" state="hidden" r:id="rId2"/>
  </sheets>
  <definedNames>
    <definedName name="_xlnm._FilterDatabase" localSheetId="0" hidden="1">Contact!$C$9:$D$9</definedName>
    <definedName name="Antwoordlijst1">OFFSET(INDIRECT("Tabel!H"&amp;SUBSTITUTE(#REF!,"CT","")+1),0,0,1,INDIRECT("Tabel!G"&amp;SUBSTITUTE(#REF!,"CT","")+1))</definedName>
    <definedName name="Antwoordlijst2">OFFSET(INDIRECT("Tabel!H"&amp;SUBSTITUTE(Contact!XFC1,"CT","")+1),0,0,1,INDIRECT("Tabel!G"&amp;SUBSTITUTE(Contact!XFC1,"CT","")+1))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75" i="2" l="1"/>
  <c r="A76" i="2"/>
  <c r="A64" i="2"/>
  <c r="A65" i="2"/>
  <c r="A68" i="2"/>
  <c r="A69" i="2"/>
  <c r="A49" i="2"/>
  <c r="A50" i="2"/>
  <c r="A51" i="2"/>
  <c r="A52" i="2"/>
  <c r="A53" i="2"/>
  <c r="A54" i="2"/>
  <c r="A55" i="2"/>
  <c r="A56" i="2"/>
  <c r="A57" i="2"/>
  <c r="A35" i="2"/>
  <c r="A36" i="2"/>
  <c r="A37" i="2"/>
  <c r="A40" i="2"/>
  <c r="A41" i="2"/>
  <c r="A42" i="2"/>
  <c r="A21" i="2"/>
  <c r="A23" i="2"/>
  <c r="A24" i="2"/>
  <c r="A27" i="2"/>
  <c r="A13" i="2"/>
  <c r="A14" i="2"/>
  <c r="A15" i="2"/>
  <c r="A11" i="2"/>
  <c r="A74" i="2"/>
  <c r="I42" i="3" l="1"/>
  <c r="H42" i="3"/>
  <c r="I36" i="3"/>
  <c r="H36" i="3"/>
  <c r="H3" i="3"/>
  <c r="I3" i="3"/>
  <c r="H4" i="3"/>
  <c r="I4" i="3"/>
  <c r="H5" i="3"/>
  <c r="I5" i="3"/>
  <c r="H6" i="3"/>
  <c r="I6" i="3"/>
  <c r="H7" i="3"/>
  <c r="I7" i="3"/>
  <c r="H8" i="3"/>
  <c r="I8" i="3"/>
  <c r="H9" i="3"/>
  <c r="I9" i="3"/>
  <c r="H10" i="3"/>
  <c r="I10" i="3"/>
  <c r="H11" i="3"/>
  <c r="I11" i="3"/>
  <c r="H12" i="3"/>
  <c r="I12" i="3"/>
  <c r="H13" i="3"/>
  <c r="I13" i="3"/>
  <c r="H14" i="3"/>
  <c r="I14" i="3"/>
  <c r="H15" i="3"/>
  <c r="I15" i="3"/>
  <c r="H16" i="3"/>
  <c r="I16" i="3"/>
  <c r="H17" i="3"/>
  <c r="I17" i="3"/>
  <c r="H18" i="3"/>
  <c r="I18" i="3"/>
  <c r="H19" i="3"/>
  <c r="I19" i="3"/>
  <c r="H20" i="3"/>
  <c r="I20" i="3"/>
  <c r="H21" i="3"/>
  <c r="I21" i="3"/>
  <c r="H22" i="3"/>
  <c r="I22" i="3"/>
  <c r="H23" i="3"/>
  <c r="I23" i="3"/>
  <c r="H24" i="3"/>
  <c r="I24" i="3"/>
  <c r="H25" i="3"/>
  <c r="I25" i="3"/>
  <c r="H26" i="3"/>
  <c r="I26" i="3"/>
  <c r="H27" i="3"/>
  <c r="I27" i="3"/>
  <c r="H28" i="3"/>
  <c r="I28" i="3"/>
  <c r="H29" i="3"/>
  <c r="I29" i="3"/>
  <c r="H30" i="3"/>
  <c r="I30" i="3"/>
  <c r="H31" i="3"/>
  <c r="I31" i="3"/>
  <c r="H32" i="3"/>
  <c r="I32" i="3"/>
  <c r="H33" i="3"/>
  <c r="I33" i="3"/>
  <c r="H34" i="3"/>
  <c r="I34" i="3"/>
  <c r="H35" i="3"/>
  <c r="I35" i="3"/>
  <c r="H37" i="3"/>
  <c r="I37" i="3"/>
  <c r="H38" i="3"/>
  <c r="I38" i="3"/>
  <c r="H39" i="3"/>
  <c r="I39" i="3"/>
  <c r="H40" i="3"/>
  <c r="I40" i="3"/>
  <c r="H41" i="3"/>
  <c r="I41" i="3"/>
  <c r="H43" i="3"/>
  <c r="I43" i="3"/>
  <c r="H44" i="3"/>
  <c r="I44" i="3"/>
  <c r="H45" i="3"/>
  <c r="I45" i="3"/>
  <c r="H46" i="3"/>
  <c r="I46" i="3"/>
  <c r="H47" i="3"/>
  <c r="I47" i="3"/>
  <c r="H48" i="3"/>
  <c r="I48" i="3"/>
  <c r="A19" i="2"/>
  <c r="A31" i="2"/>
  <c r="A46" i="2"/>
  <c r="A61" i="2"/>
  <c r="A73" i="2"/>
  <c r="A12" i="2" l="1"/>
  <c r="G3" i="3"/>
  <c r="G35" i="3"/>
  <c r="G36" i="3"/>
  <c r="G23" i="3"/>
  <c r="G29" i="3"/>
  <c r="G8" i="3"/>
  <c r="G5" i="3"/>
  <c r="G42" i="3"/>
  <c r="G44" i="3"/>
  <c r="G34" i="3"/>
  <c r="G43" i="3"/>
  <c r="G39" i="3"/>
  <c r="G48" i="3"/>
  <c r="G14" i="3"/>
  <c r="G38" i="3"/>
  <c r="G31" i="3"/>
  <c r="G30" i="3"/>
  <c r="G24" i="3"/>
  <c r="G15" i="3"/>
  <c r="G27" i="3"/>
  <c r="G11" i="3"/>
  <c r="G18" i="3"/>
  <c r="G21" i="3"/>
  <c r="G13" i="3"/>
  <c r="G28" i="3"/>
  <c r="G19" i="3"/>
  <c r="G45" i="3"/>
  <c r="G16" i="3"/>
  <c r="G9" i="3"/>
  <c r="G47" i="3"/>
  <c r="G41" i="3"/>
  <c r="G37" i="3"/>
  <c r="G33" i="3"/>
  <c r="G26" i="3"/>
  <c r="G22" i="3"/>
  <c r="G12" i="3"/>
  <c r="G46" i="3"/>
  <c r="G40" i="3"/>
  <c r="G32" i="3"/>
  <c r="G25" i="3"/>
  <c r="G4" i="3"/>
  <c r="G7" i="3"/>
  <c r="G20" i="3"/>
  <c r="G17" i="3"/>
  <c r="G10" i="3"/>
  <c r="G6" i="3"/>
  <c r="A20" i="2" l="1"/>
  <c r="A26" i="2" l="1"/>
  <c r="A22" i="2"/>
  <c r="H2" i="3"/>
  <c r="A25" i="2" l="1"/>
  <c r="I2" i="3"/>
  <c r="A32" i="2" l="1"/>
  <c r="G2" i="3"/>
  <c r="A33" i="2" l="1"/>
  <c r="A34" i="2" l="1"/>
  <c r="A38" i="2" s="1"/>
  <c r="A39" i="2" s="1"/>
  <c r="A47" i="2" l="1"/>
  <c r="A48" i="2" s="1"/>
  <c r="A62" i="2" s="1"/>
  <c r="A63" i="2" s="1"/>
  <c r="A66" i="2" s="1"/>
  <c r="A67" i="2" s="1"/>
  <c r="A77" i="2" l="1"/>
</calcChain>
</file>

<file path=xl/sharedStrings.xml><?xml version="1.0" encoding="utf-8"?>
<sst xmlns="http://schemas.openxmlformats.org/spreadsheetml/2006/main" count="676" uniqueCount="255">
  <si>
    <t>Betekenis icoontjes in de vragenlijst</t>
  </si>
  <si>
    <t>In de vragenlijst staan diverse iconen bij vragen. Deze hebben de volgende betekenis:</t>
  </si>
  <si>
    <t>Algemeen</t>
  </si>
  <si>
    <t>Kolom3</t>
  </si>
  <si>
    <t>Kolom1</t>
  </si>
  <si>
    <t>Kolom13</t>
  </si>
  <si>
    <t>Kolom14</t>
  </si>
  <si>
    <t>Kolom12</t>
  </si>
  <si>
    <t>Kolom2</t>
  </si>
  <si>
    <t>CT1</t>
  </si>
  <si>
    <t>x</t>
  </si>
  <si>
    <t>U heeft contact gehad met het [inlezen naam klantcontactcentrum] van [naam corporatie]. Wat vond u van dit contact? Geef een rapportcijfer.</t>
  </si>
  <si>
    <t>KWH's keuze</t>
  </si>
  <si>
    <t>CT2</t>
  </si>
  <si>
    <t>Waarom geeft u een [inlezen antwoord CTAL01000]?</t>
  </si>
  <si>
    <t>CT3</t>
  </si>
  <si>
    <r>
      <t xml:space="preserve">Wat vond u prettig aan dit contact?
</t>
    </r>
    <r>
      <rPr>
        <sz val="10"/>
        <color theme="3"/>
        <rFont val="Arial"/>
        <family val="2"/>
      </rPr>
      <t>U kunt meer antwoorden kiezen.</t>
    </r>
  </si>
  <si>
    <t>Bibliotheek</t>
  </si>
  <si>
    <t>CT4</t>
  </si>
  <si>
    <r>
      <t xml:space="preserve">Wat vond u niet prettig aan dit contact?
</t>
    </r>
    <r>
      <rPr>
        <sz val="10"/>
        <color theme="3"/>
        <rFont val="Arial"/>
        <family val="2"/>
      </rPr>
      <t>U kunt meer antwoorden kiezen.</t>
    </r>
  </si>
  <si>
    <t>CT5</t>
  </si>
  <si>
    <t>Waarover zocht u contact met [naam corporatie]?</t>
  </si>
  <si>
    <t>Bereikbaarheid</t>
  </si>
  <si>
    <t>CT6</t>
  </si>
  <si>
    <t>Hoe makkelijk was het om contact te krijgen met [naam corporatie]? Geef een rapportcijfer.</t>
  </si>
  <si>
    <t>CT7</t>
  </si>
  <si>
    <t>Waarom geeft u een [inlezen antwoord CTBK0600]?</t>
  </si>
  <si>
    <t>CT8</t>
  </si>
  <si>
    <r>
      <t xml:space="preserve">Waarom geeft u een [inlezen antwoord CTBK0600]?
</t>
    </r>
    <r>
      <rPr>
        <sz val="10"/>
        <color theme="3"/>
        <rFont val="Arial"/>
        <family val="2"/>
      </rPr>
      <t>U kunt meer antwoorden kiezen.</t>
    </r>
  </si>
  <si>
    <t>CT9</t>
  </si>
  <si>
    <t>Hoe snel kreeg u een medewerker aan de telefoon? Geef een rapportcijfer.</t>
  </si>
  <si>
    <t>CT10</t>
  </si>
  <si>
    <t>Waarom geeft u een [inlezen antwoord CTBK0900]?</t>
  </si>
  <si>
    <t>CT11</t>
  </si>
  <si>
    <t>Is uw vraag beantwoord/opgepakt door de eerste medewerker die u aan de telefoon kreeg?</t>
  </si>
  <si>
    <t>CT12</t>
  </si>
  <si>
    <t>Heeft de medewerker van het [inlezen naam klantcontactcentrum] met u afgesproken wanneer u zou worden teruggebeld?</t>
  </si>
  <si>
    <t>CT13</t>
  </si>
  <si>
    <t>Bent u op het afgesproken moment teruggebeld?</t>
  </si>
  <si>
    <t>Medewerker eerste lijn</t>
  </si>
  <si>
    <t>Reparatie uitvoeren</t>
  </si>
  <si>
    <t>Kolom122</t>
  </si>
  <si>
    <t>CT14</t>
  </si>
  <si>
    <r>
      <rPr>
        <i/>
        <sz val="10"/>
        <color theme="3"/>
        <rFont val="Arial"/>
        <family val="2"/>
      </rPr>
      <t>Indien contactkanaal = kantoor of telefonisch.</t>
    </r>
    <r>
      <rPr>
        <b/>
        <sz val="10"/>
        <color theme="3"/>
        <rFont val="Arial"/>
        <family val="2"/>
      </rPr>
      <t xml:space="preserve">
</t>
    </r>
    <r>
      <rPr>
        <sz val="10"/>
        <color theme="3"/>
        <rFont val="Arial"/>
        <family val="2"/>
      </rPr>
      <t>De volgende vragen gaan over de medewerker(s) die u heeft gesproken.</t>
    </r>
    <r>
      <rPr>
        <b/>
        <sz val="10"/>
        <color theme="3"/>
        <rFont val="Arial"/>
        <family val="2"/>
      </rPr>
      <t xml:space="preserve">
</t>
    </r>
    <r>
      <rPr>
        <i/>
        <sz val="10"/>
        <color theme="3"/>
        <rFont val="Arial"/>
        <family val="2"/>
      </rPr>
      <t xml:space="preserve">Indien contactkanaal = e-mail, chat of website.
</t>
    </r>
    <r>
      <rPr>
        <sz val="10"/>
        <color theme="3"/>
        <rFont val="Arial"/>
        <family val="2"/>
      </rPr>
      <t>De volgende vragen gaan over de medewerker(s) met wie u contact heeft gehad.</t>
    </r>
    <r>
      <rPr>
        <b/>
        <sz val="10"/>
        <color theme="3"/>
        <rFont val="Arial"/>
        <family val="2"/>
      </rPr>
      <t xml:space="preserve">
Hoe vriendelijk was de medewerker voor u? Geef een rapportcijfer.</t>
    </r>
  </si>
  <si>
    <t>CT15</t>
  </si>
  <si>
    <t>Waarom geeft u een [inlezen antwoord CTME1400]?</t>
  </si>
  <si>
    <t>CT16</t>
  </si>
  <si>
    <t>Hoe goed heeft de medewerker u geholpen? Geef een rapportcijfer.</t>
  </si>
  <si>
    <t>CT17</t>
  </si>
  <si>
    <t>Waarom geeft u een [inlezen antwoord CTME1600]?</t>
  </si>
  <si>
    <t>CT18</t>
  </si>
  <si>
    <t>Hoe goed heeft de medewerker zijn of haar werk uitgevoerd? Geef een rapportcijfer.</t>
  </si>
  <si>
    <t>CT19</t>
  </si>
  <si>
    <t>Waarom geeft u een [inlezen antwoord CTME1800]?</t>
  </si>
  <si>
    <t>CT20</t>
  </si>
  <si>
    <t>Hoe goed heeft de medewerker met u meegedacht? Geef een rapportcijfer.</t>
  </si>
  <si>
    <t>CT21</t>
  </si>
  <si>
    <t>Waarom geeft u een [inlezen antwoord CTME2000]?</t>
  </si>
  <si>
    <t>CT22</t>
  </si>
  <si>
    <t>Voelde u zich begrepen door de medewerker? Geef een rapportcijfer.</t>
  </si>
  <si>
    <t>CT23</t>
  </si>
  <si>
    <t>Waarom geeft u een [inlezen antwoord CTME2200]?</t>
  </si>
  <si>
    <t>CT24</t>
  </si>
  <si>
    <t>Nam de medewerker genoeg tijd voor u?</t>
  </si>
  <si>
    <t>Medewerker tweede lijn</t>
  </si>
  <si>
    <t>Overig</t>
  </si>
  <si>
    <t>CT25</t>
  </si>
  <si>
    <r>
      <rPr>
        <sz val="10"/>
        <color theme="3"/>
        <rFont val="Arial"/>
        <family val="2"/>
      </rPr>
      <t>De volgende vragen gaan over de tweede medewerker die u heeft gesproken.</t>
    </r>
    <r>
      <rPr>
        <b/>
        <sz val="10"/>
        <color theme="3"/>
        <rFont val="Arial"/>
        <family val="2"/>
      </rPr>
      <t xml:space="preserve">
Hoe vriendelijk was de medewerker voor u? Geef een rapportcijfer.</t>
    </r>
  </si>
  <si>
    <t>CT26</t>
  </si>
  <si>
    <t>Waarom geeft u een [inlezen antwoord CTMT2500]?</t>
  </si>
  <si>
    <t>CT27</t>
  </si>
  <si>
    <t>CT28</t>
  </si>
  <si>
    <t>Waarom geeft u een [inlezen antwoord CTMT2700]?</t>
  </si>
  <si>
    <t>CT29</t>
  </si>
  <si>
    <t>CT30</t>
  </si>
  <si>
    <t>Waarom geeft u een [inlezen antwoord CTMT2900]?</t>
  </si>
  <si>
    <t>CT31</t>
  </si>
  <si>
    <t>CT32</t>
  </si>
  <si>
    <t>Waarom geeft u een [inlezen antwoord CTMT3100]?</t>
  </si>
  <si>
    <t>CT33</t>
  </si>
  <si>
    <t>CT34</t>
  </si>
  <si>
    <t>Waarom geeft u een [inlezen antwoord CTMT3300]?</t>
  </si>
  <si>
    <t>CT35</t>
  </si>
  <si>
    <t>Resultaat contact</t>
  </si>
  <si>
    <t>Ontevredenheid</t>
  </si>
  <si>
    <t>CT36</t>
  </si>
  <si>
    <t>Hoe snel is uw vraag beantwoord? Geef een rapportcijfer.</t>
  </si>
  <si>
    <t>CT37</t>
  </si>
  <si>
    <t>Waarom geeft u een [inlezen antwoord CTR3600]?</t>
  </si>
  <si>
    <t>CT38</t>
  </si>
  <si>
    <t>Hoe duidelijk was het antwoord dat u heeft gekregen? Geef een rapportcijfer.</t>
  </si>
  <si>
    <t>CT39</t>
  </si>
  <si>
    <t>Waarom geeft u een [inlezen antwoord CTR3800]?</t>
  </si>
  <si>
    <t>CT40</t>
  </si>
  <si>
    <t>Wist u wat u kon verwachten na het contact met [naam corporatie]? Hoe duidelijk was dat voor u? Geef een rapportcijfer.</t>
  </si>
  <si>
    <t>CT41</t>
  </si>
  <si>
    <t>Waarom geeft u een [inlezen antwoord CTR4000]?</t>
  </si>
  <si>
    <t>CT42</t>
  </si>
  <si>
    <t>Heeft u nog opmerkingen over het contact met het [inlezen naam klantcontactcentrum] van [naam corporatie]?</t>
  </si>
  <si>
    <t>CT43</t>
  </si>
  <si>
    <t>Welke tips heeft u voor [naam corporatie] als ze contact met u hebben?</t>
  </si>
  <si>
    <t>Achtergrond</t>
  </si>
  <si>
    <t>Kolom4</t>
  </si>
  <si>
    <t>Kolom5</t>
  </si>
  <si>
    <t>Kolom6</t>
  </si>
  <si>
    <t>CT44</t>
  </si>
  <si>
    <t>Ik ben een …</t>
  </si>
  <si>
    <t>CT45</t>
  </si>
  <si>
    <t>Hoe oud bent u?</t>
  </si>
  <si>
    <t>CT46</t>
  </si>
  <si>
    <t>Met wie woont u in uw woning?</t>
  </si>
  <si>
    <t>CT47</t>
  </si>
  <si>
    <t xml:space="preserve">We gebruiken uw antwoorden, maar niet uw naam. Niemand kan zien welke antwoorden u heeft gegeven. U kan ons wel toestemming geven om uw naam, adres, telefoonnummer en e-mailadres samen met uw antwoorden aan [naam corporatie] te geven. [Naam corporatie] vindt dat fijn. Ze kunnen u dan vragen stellen die helpen hun werk beter te doen. Wilt u daarom de vraag die hieronder staat beantwoorden?
Vindt u het goed als wij uw naam, adres, telefoonnummer en e-mailadres samen met uw antwoorden aan [naam corporatie] geven? </t>
  </si>
  <si>
    <t>Module</t>
  </si>
  <si>
    <t>Processtap</t>
  </si>
  <si>
    <t>Vraagcode</t>
  </si>
  <si>
    <t>VraaGOcode_desan</t>
  </si>
  <si>
    <t>Vraagtekst</t>
  </si>
  <si>
    <t>Instructie</t>
  </si>
  <si>
    <t>Antwoordopties</t>
  </si>
  <si>
    <t>Contact</t>
  </si>
  <si>
    <t>CTAL0100</t>
  </si>
  <si>
    <t xml:space="preserve"> </t>
  </si>
  <si>
    <t>Antwoordopties:</t>
  </si>
  <si>
    <t>rapportcijfers</t>
  </si>
  <si>
    <t>dat weet ik niet</t>
  </si>
  <si>
    <t>CTAL0200</t>
  </si>
  <si>
    <t>open</t>
  </si>
  <si>
    <t>CTAL0300</t>
  </si>
  <si>
    <t>Wat vond u prettig aan dit contact?
U kunt meer antwoorden kiezen.</t>
  </si>
  <si>
    <t>Wordt alleen gesteld aan huurders die bij CTAL0100 een 8 of hoger hebben gegeven.</t>
  </si>
  <si>
    <t>[als contactkanaal = telefoon] dat ik niet lang hoefde te wachten voor ik iemand aan de telefoon kreeg</t>
  </si>
  <si>
    <t>dat de medewerker vriendelijk was</t>
  </si>
  <si>
    <t>dat de medewerker goed met mij meedacht</t>
  </si>
  <si>
    <t>dat ik een duidelijk antwoord kreeg</t>
  </si>
  <si>
    <t>dat mijn vraag direct beantwoord / opgepakt werd</t>
  </si>
  <si>
    <t>iets anders: …</t>
  </si>
  <si>
    <t>dat weet ik  niet</t>
  </si>
  <si>
    <t>CTAL0400</t>
  </si>
  <si>
    <t>Wat vond u niet prettig aan dit contact?
U kunt meer antwoorden kiezen.</t>
  </si>
  <si>
    <t>Wordt alleen gesteld aan huurders die bij CTAL0100 een 5 of lager hebben gegeven.</t>
  </si>
  <si>
    <t>[als contactkanaal = telefoon] dat ik lang moest wachten voor ik iemand aan de telefoon kreeg</t>
  </si>
  <si>
    <t>dat de medewerker niet vriendelijk was</t>
  </si>
  <si>
    <t>dat de medewerker niet met mij meedacht</t>
  </si>
  <si>
    <t>dat ik geen duidelijk antwoord kreeg</t>
  </si>
  <si>
    <t>dat mijn vraag niet direct werd beantwoord / opgepakt</t>
  </si>
  <si>
    <t>CTAL0500</t>
  </si>
  <si>
    <t>over het zoeken naar een (andere) woning</t>
  </si>
  <si>
    <t>over een reparatie</t>
  </si>
  <si>
    <t>over onderhoudswerkzaamheden</t>
  </si>
  <si>
    <t>over het betalen van de huur</t>
  </si>
  <si>
    <t>over het opzeggen van de huur</t>
  </si>
  <si>
    <t>over mijn ontevredenheid over [naam corporatie]</t>
  </si>
  <si>
    <t>over overlast (bijvoorbeeld van buren, door geluid of stank)</t>
  </si>
  <si>
    <t>CTBK0600</t>
  </si>
  <si>
    <t>Hoe makkelijk was het om contact te krijgen met {{corpnaam}}? Geef een rapportcijfer.</t>
  </si>
  <si>
    <t>CTBK0700</t>
  </si>
  <si>
    <t>Wordt alleen gesteld aan huurders die bij CTBK0600 een 5 of lager hebben gegeven.</t>
  </si>
  <si>
    <t>CTBK0800</t>
  </si>
  <si>
    <t>Waarom geeft u een [inlezen antwoord CTBK0600]?
U kunt meer antwoorden kiezen.</t>
  </si>
  <si>
    <t>ik kon moeilijk vinden hoe je contact kan krijgen</t>
  </si>
  <si>
    <t>[als contactkanaal = kantoor] het kantoor is niet vaak genoeg open</t>
  </si>
  <si>
    <t>[als contactkanaal = telefoon] ik kon ze niet bellen op de tijden die ik wilde</t>
  </si>
  <si>
    <t>[als contactkanaal = telefoon] het duurde lang voordat ze de telefoon opnamen</t>
  </si>
  <si>
    <t>[als contactkanaal = telefoon] het duurde lang om de goede persoon aan de telefoon te krijgen</t>
  </si>
  <si>
    <t>[als contactkanaal = telefoon]  ze belden me niet terug, of ze belden later terug dan ik had afgesproken</t>
  </si>
  <si>
    <t>[als contactkanaal = e-mail of website] het duurde lang voordat ze reageerden</t>
  </si>
  <si>
    <t>[als contactkanaal = kantoor] het duurde lang voordat ik aan de beurt was</t>
  </si>
  <si>
    <t>[als contactkanaal = kantoor] het duurde lang voordat ik de juiste persoon kon spreken</t>
  </si>
  <si>
    <t>CTBK0900</t>
  </si>
  <si>
    <t>Wordt alleen gesteld aan huurders die telefonisch contact hebben gehad met de corporatie.</t>
  </si>
  <si>
    <t>CTBK1000</t>
  </si>
  <si>
    <t>Wordt alleen gesteld aan huurders die bij CTBK0900 een 5 of lager hebben gegeven.</t>
  </si>
  <si>
    <t>CTBK1100</t>
  </si>
  <si>
    <t>ja</t>
  </si>
  <si>
    <t>nee, ik word/werd teruggebeld</t>
  </si>
  <si>
    <t>nee, ik werd doorverbonden</t>
  </si>
  <si>
    <t>CTBK1200</t>
  </si>
  <si>
    <t>Wordt alleen gesteld aan de huurders die bij CTBK1100 hebben aangegeven te worden/te zijn teruggebeld.</t>
  </si>
  <si>
    <t>nee</t>
  </si>
  <si>
    <t>CTBK1300</t>
  </si>
  <si>
    <t>Wordt alleen gesteld aan de huurders die bij CTBK1200 hebben aangegeven dat er een afspraak is gemaakt waarop ze zouden worden teruggebeld.</t>
  </si>
  <si>
    <t>nee, ik ben op een ander moment teruggebeld</t>
  </si>
  <si>
    <t>nee, ik ben niet teruggebeld</t>
  </si>
  <si>
    <t>Medewerkers eerste lijn</t>
  </si>
  <si>
    <t>CTME1400</t>
  </si>
  <si>
    <r>
      <rPr>
        <b/>
        <i/>
        <sz val="10"/>
        <color theme="3"/>
        <rFont val="Arial"/>
        <family val="2"/>
      </rPr>
      <t>Indien contactkanaal = kantoor of telefonisch.</t>
    </r>
    <r>
      <rPr>
        <b/>
        <sz val="10"/>
        <color theme="3"/>
        <rFont val="Arial"/>
        <family val="2"/>
      </rPr>
      <t xml:space="preserve">
De volgende vragen gaan over de medewerker(s) die u heeft gesproken.
Hoe vriendelijk was de medewerker? Geef een rapportcijfer.
</t>
    </r>
    <r>
      <rPr>
        <b/>
        <i/>
        <sz val="10"/>
        <color theme="3"/>
        <rFont val="Arial"/>
        <family val="2"/>
      </rPr>
      <t xml:space="preserve">Indien contactkanaal = e-mail, chat of website.
</t>
    </r>
    <r>
      <rPr>
        <b/>
        <sz val="10"/>
        <color theme="3"/>
        <rFont val="Arial"/>
        <family val="2"/>
      </rPr>
      <t>De volgende vragen gaan over de medewerker(s) met wie u contact heeft gehad.
Hoe vriendelijk was de medewerker? Geef een rapportcijfer.</t>
    </r>
  </si>
  <si>
    <t>Wordt alleen gesteld als het contactkanaal kantoor, mail of website was. Of als het contactkanaal telefoon was en huurders bij CTBK1100 hebben aangegeven niet te zijn doorverbonden.</t>
  </si>
  <si>
    <t>CTME1500</t>
  </si>
  <si>
    <t>Wordt alleen gesteld aan huurders die bij CTME1400 een 5 of lager hebben gegeven.</t>
  </si>
  <si>
    <t>CTME1600</t>
  </si>
  <si>
    <t>CTME1700</t>
  </si>
  <si>
    <t>Wordt alleen gesteld aan huurders die bij CTME1600 een 5 of lager hebben gegeven.</t>
  </si>
  <si>
    <t>CTME1800</t>
  </si>
  <si>
    <t>CTME1900</t>
  </si>
  <si>
    <t>Wordt alleen gesteld aan huurders die bij CTME1800 een 5 of lager hebben gegeven.</t>
  </si>
  <si>
    <t>CTME2000</t>
  </si>
  <si>
    <t>CTME2100</t>
  </si>
  <si>
    <t>Wordt alleen gesteld aan huurders die bij CTME2000 een 5 of lager hebben gegeven.</t>
  </si>
  <si>
    <t>CTME2200</t>
  </si>
  <si>
    <t>CTME2300</t>
  </si>
  <si>
    <t>Wordt alleen gesteld aan huurders die bij CTME2200 een 5 of lager hebben gegeven.</t>
  </si>
  <si>
    <t>CTME2400</t>
  </si>
  <si>
    <t>nee, omdat: …</t>
  </si>
  <si>
    <t>Medewerkers tweede lijn</t>
  </si>
  <si>
    <t>CTMT2500</t>
  </si>
  <si>
    <t>De volgende vragen gaan over de tweede medewerker die u heeft gesproken.
Hoe vriendelijk was de medewerker voor u? Geef een rapportcijfer.</t>
  </si>
  <si>
    <t>Wordt alleen gesteld aan huurders die telefonisch contact hebben gehad met de corporatie en die zijn doorverbonden.</t>
  </si>
  <si>
    <t>CTMT2600</t>
  </si>
  <si>
    <t>Wordt alleen gesteld aan huurders die bij CTMT2500 een 5 of lager hebben gegeven.</t>
  </si>
  <si>
    <t>CTMT2700</t>
  </si>
  <si>
    <t>CTMT2800</t>
  </si>
  <si>
    <t>Wordt alleen gesteld aan huurders die bij CTMT2700 een 5 of lager hebben gegeven.</t>
  </si>
  <si>
    <t>CTMT2900</t>
  </si>
  <si>
    <t>CTMT3000</t>
  </si>
  <si>
    <t>Wordt alleen gesteld aan huurders die bij CTMT2900 een 5 of lager hebben gegeven.</t>
  </si>
  <si>
    <t>CTMT3100</t>
  </si>
  <si>
    <t>CTMT3200</t>
  </si>
  <si>
    <t>Wordt alleen gesteld aan huurders die bij CTMT3100 een 5 of lager hebben gegeven.</t>
  </si>
  <si>
    <t>CTMT3300</t>
  </si>
  <si>
    <t>CTMT3400</t>
  </si>
  <si>
    <t>Wordt alleen gesteld aan huurders die bij CTMT3300 een 5 of lager hebben gegeven.</t>
  </si>
  <si>
    <t>CTMT3500</t>
  </si>
  <si>
    <t>CTRC3600</t>
  </si>
  <si>
    <t>niet van toepassing, ik had geen vraag</t>
  </si>
  <si>
    <t>CTRC3700</t>
  </si>
  <si>
    <t>Wordt alleen gesteld aan huurders die bij CTRC3600 een 5 of lager hebben gegeven.</t>
  </si>
  <si>
    <t>CTRC3800</t>
  </si>
  <si>
    <t>Wordt alleen gesteld aan huurders die bij CTRC3600 een cijfer of dat weet ik niet invullen.</t>
  </si>
  <si>
    <t>CTRC3900</t>
  </si>
  <si>
    <t>Wordt alleen gesteld aan huurders die bij CTRC3800 een 5 of lager hebben gegeven.</t>
  </si>
  <si>
    <t>CTRC4000</t>
  </si>
  <si>
    <t>CTRC4100</t>
  </si>
  <si>
    <t>Wordt alleen gesteld aan huurders die bij CTRC4000 een 5 of lager hebben gegeven.</t>
  </si>
  <si>
    <t>CTRC4200</t>
  </si>
  <si>
    <t>CTRC4300</t>
  </si>
  <si>
    <t>Achtergrondkenmerken</t>
  </si>
  <si>
    <t>CTAK4400</t>
  </si>
  <si>
    <t>Ik ben een ..</t>
  </si>
  <si>
    <t>vrouw</t>
  </si>
  <si>
    <t>man</t>
  </si>
  <si>
    <t>______________________________</t>
  </si>
  <si>
    <t>dat wil ik niet zeggen</t>
  </si>
  <si>
    <t>CTAK4500</t>
  </si>
  <si>
    <t>CTAK4600</t>
  </si>
  <si>
    <t>ik woon alleen</t>
  </si>
  <si>
    <t>ik woon met mijn kinderen</t>
  </si>
  <si>
    <t>ik woon met mijn partner</t>
  </si>
  <si>
    <t>ik woon met mijn partner en kinderen</t>
  </si>
  <si>
    <r>
      <t xml:space="preserve">iets anders: </t>
    </r>
    <r>
      <rPr>
        <sz val="10"/>
        <color rgb="FFBFBFBF"/>
        <rFont val="Calibri"/>
        <family val="2"/>
        <scheme val="minor"/>
      </rPr>
      <t>______________________________</t>
    </r>
  </si>
  <si>
    <t>CTAN4700</t>
  </si>
  <si>
    <t xml:space="preserve">We gebruiken uw antwoorden, maar niet uw naam. Niemand kan zien welke antwoorden u hebt gegeven. U kan ons wel toestemming geven om uw naam, adres, telefoonnummer en e-mailadres samen met uw antwoorden aan [naam corporatie] en [naam aannemer] te geven. [Naam corporatie] en [naam aannemer] vinden dat fijn. Ze kunnen u dan vragen stellen die helpen hun werk beter te doen. Wilt u daarom de vraag die hieronder staat beantwoorden?
Vindt u het goed als wij uw naam, telefoonnummer en e-mailadres samen met uw antwoorden aan [naam corporatie] en [naam aannemer] geven? </t>
  </si>
  <si>
    <t>Hieronder staan alle vragen waarmee je je vragenlijst kunt samenstellen. Zo kun je de vragenlijst precies laten aansluiten op het proces dat huurders bij jullie corporatie doorlopen. Wil je de antwoordopties bekijken, klik dan op het pijltje dat je ziet als je de vraag selecteert. De vragen in het wit zijn vragen die wij adviseren. Je kunt deze aanvullen met vragen uit de bibliotheek (in het paars).</t>
  </si>
  <si>
    <t>Vraag telt mee in de onderdeelscore (deze onderdeelscore telt niet mee voor het keurmerk KWH-Huurlabel)</t>
  </si>
  <si>
    <t>Aanbevolen vraag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</si>
</sst>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b/>
      <sz val="10"/>
      <color theme="3"/>
      <name val="Arial"/>
      <family val="2"/>
    </font>
    <font>
      <sz val="10"/>
      <color theme="3"/>
      <name val="Arial"/>
      <family val="2"/>
    </font>
    <font>
      <sz val="10"/>
      <color theme="9" tint="0.79998168889431442"/>
      <name val="Arial"/>
      <family val="2"/>
    </font>
    <font>
      <b/>
      <sz val="10"/>
      <color theme="9" tint="0.79998168889431442"/>
      <name val="Arial"/>
      <family val="2"/>
    </font>
    <font>
      <sz val="8"/>
      <name val="Calibri"/>
      <family val="2"/>
      <scheme val="minor"/>
    </font>
    <font>
      <b/>
      <sz val="11"/>
      <color theme="3"/>
      <name val="Arial"/>
      <family val="2"/>
    </font>
    <font>
      <sz val="11"/>
      <color theme="3"/>
      <name val="Arial"/>
      <family val="2"/>
    </font>
    <font>
      <sz val="10"/>
      <color rgb="FFBFBFBF"/>
      <name val="Calibri"/>
      <family val="2"/>
      <scheme val="minor"/>
    </font>
    <font>
      <i/>
      <sz val="10"/>
      <color theme="3"/>
      <name val="Arial"/>
      <family val="2"/>
    </font>
    <font>
      <b/>
      <i/>
      <sz val="10"/>
      <color theme="3"/>
      <name val="Arial"/>
      <family val="2"/>
    </font>
  </fonts>
  <fills count="5">
    <fill>
      <patternFill patternType="none"/>
    </fill>
    <fill>
      <patternFill patternType="gray125"/>
    </fill>
    <fill>
      <patternFill patternType="solid">
        <fgColor theme="3" tint="0.79998168889431442"/>
        <bgColor indexed="64"/>
      </patternFill>
    </fill>
    <fill>
      <patternFill patternType="solid">
        <fgColor theme="9" tint="0.79998168889431442"/>
        <bgColor indexed="64"/>
      </patternFill>
    </fill>
    <fill>
      <patternFill patternType="solid">
        <fgColor theme="0"/>
        <bgColor indexed="64"/>
      </patternFill>
    </fill>
  </fills>
  <borders count="15">
    <border>
      <left/>
      <right/>
      <top/>
      <bottom/>
      <diagonal/>
    </border>
    <border>
      <left/>
      <right style="medium">
        <color theme="2"/>
      </right>
      <top/>
      <bottom/>
      <diagonal/>
    </border>
    <border>
      <left style="medium">
        <color theme="2"/>
      </left>
      <right/>
      <top style="medium">
        <color theme="2"/>
      </top>
      <bottom/>
      <diagonal/>
    </border>
    <border>
      <left/>
      <right style="medium">
        <color theme="2"/>
      </right>
      <top style="medium">
        <color theme="2"/>
      </top>
      <bottom/>
      <diagonal/>
    </border>
    <border>
      <left style="medium">
        <color theme="2"/>
      </left>
      <right/>
      <top/>
      <bottom/>
      <diagonal/>
    </border>
    <border>
      <left style="medium">
        <color theme="2"/>
      </left>
      <right/>
      <top/>
      <bottom style="medium">
        <color theme="2"/>
      </bottom>
      <diagonal/>
    </border>
    <border>
      <left/>
      <right style="medium">
        <color theme="2"/>
      </right>
      <top/>
      <bottom style="medium">
        <color theme="2"/>
      </bottom>
      <diagonal/>
    </border>
    <border>
      <left/>
      <right/>
      <top style="medium">
        <color theme="2"/>
      </top>
      <bottom/>
      <diagonal/>
    </border>
    <border>
      <left/>
      <right/>
      <top/>
      <bottom style="medium">
        <color theme="2"/>
      </bottom>
      <diagonal/>
    </border>
    <border>
      <left style="thick">
        <color theme="9" tint="0.79998168889431442"/>
      </left>
      <right/>
      <top style="thick">
        <color theme="9" tint="0.79998168889431442"/>
      </top>
      <bottom style="thick">
        <color theme="9" tint="0.79998168889431442"/>
      </bottom>
      <diagonal/>
    </border>
    <border>
      <left/>
      <right style="thick">
        <color theme="9" tint="0.79995117038483843"/>
      </right>
      <top style="thick">
        <color theme="9" tint="0.79995117038483843"/>
      </top>
      <bottom style="thick">
        <color theme="9" tint="0.79992065187536243"/>
      </bottom>
      <diagonal/>
    </border>
    <border>
      <left style="thick">
        <color theme="9" tint="0.79995117038483843"/>
      </left>
      <right style="thick">
        <color theme="9" tint="0.79992065187536243"/>
      </right>
      <top style="thick">
        <color theme="9" tint="0.79992065187536243"/>
      </top>
      <bottom style="thick">
        <color theme="9" tint="0.79992065187536243"/>
      </bottom>
      <diagonal/>
    </border>
    <border>
      <left/>
      <right style="thick">
        <color theme="9" tint="0.79989013336588644"/>
      </right>
      <top style="thick">
        <color theme="9" tint="0.79992065187536243"/>
      </top>
      <bottom style="thick">
        <color theme="9" tint="0.79989013336588644"/>
      </bottom>
      <diagonal/>
    </border>
    <border>
      <left style="thick">
        <color theme="9" tint="0.79998168889431442"/>
      </left>
      <right/>
      <top style="thick">
        <color theme="9" tint="0.79998168889431442"/>
      </top>
      <bottom/>
      <diagonal/>
    </border>
    <border>
      <left style="thick">
        <color theme="9" tint="0.79989013336588644"/>
      </left>
      <right style="thick">
        <color theme="9" tint="0.79989013336588644"/>
      </right>
      <top style="thick">
        <color theme="9" tint="0.79992065187536243"/>
      </top>
      <bottom style="thick">
        <color theme="9" tint="0.79989013336588644"/>
      </bottom>
      <diagonal/>
    </border>
  </borders>
  <cellStyleXfs count="1">
    <xf numFmtId="0" fontId="0" fillId="0" borderId="0"/>
  </cellStyleXfs>
  <cellXfs count="72">
    <xf numFmtId="0" fontId="0" fillId="0" borderId="0" xfId="0"/>
    <xf numFmtId="0" fontId="1" fillId="0" borderId="0" xfId="0" applyFont="1" applyAlignment="1">
      <alignment vertical="top"/>
    </xf>
    <xf numFmtId="0" fontId="2" fillId="0" borderId="0" xfId="0" applyFont="1" applyAlignment="1">
      <alignment vertical="top"/>
    </xf>
    <xf numFmtId="0" fontId="2" fillId="0" borderId="0" xfId="0" applyFont="1" applyAlignment="1">
      <alignment vertical="top" wrapText="1"/>
    </xf>
    <xf numFmtId="0" fontId="2" fillId="3" borderId="4" xfId="0" applyFont="1" applyFill="1" applyBorder="1" applyAlignment="1" applyProtection="1">
      <alignment horizontal="center" vertical="center"/>
      <protection locked="0"/>
    </xf>
    <xf numFmtId="0" fontId="1" fillId="0" borderId="0" xfId="0" applyFont="1" applyAlignment="1">
      <alignment vertical="top" wrapText="1"/>
    </xf>
    <xf numFmtId="0" fontId="2" fillId="3" borderId="0" xfId="0" applyFont="1" applyFill="1" applyAlignment="1" applyProtection="1">
      <alignment horizontal="center" vertical="center"/>
      <protection locked="0"/>
    </xf>
    <xf numFmtId="0" fontId="2" fillId="0" borderId="0" xfId="0" applyFont="1" applyAlignment="1">
      <alignment horizontal="center"/>
    </xf>
    <xf numFmtId="0" fontId="2" fillId="0" borderId="0" xfId="0" applyFont="1"/>
    <xf numFmtId="0" fontId="6" fillId="3" borderId="0" xfId="0" applyFont="1" applyFill="1" applyAlignment="1">
      <alignment vertical="center"/>
    </xf>
    <xf numFmtId="0" fontId="1" fillId="3" borderId="0" xfId="0" applyFont="1" applyFill="1" applyAlignment="1">
      <alignment vertical="center"/>
    </xf>
    <xf numFmtId="0" fontId="2" fillId="3" borderId="0" xfId="0" applyFont="1" applyFill="1"/>
    <xf numFmtId="0" fontId="2" fillId="3" borderId="1" xfId="0" applyFont="1" applyFill="1" applyBorder="1"/>
    <xf numFmtId="0" fontId="2" fillId="3" borderId="0" xfId="0" applyFont="1" applyFill="1" applyAlignment="1">
      <alignment vertical="center"/>
    </xf>
    <xf numFmtId="0" fontId="2" fillId="3" borderId="0" xfId="0" applyFont="1" applyFill="1" applyAlignment="1">
      <alignment horizontal="left" vertical="center"/>
    </xf>
    <xf numFmtId="0" fontId="2" fillId="0" borderId="4" xfId="0" applyFont="1" applyBorder="1" applyAlignment="1">
      <alignment vertical="center"/>
    </xf>
    <xf numFmtId="0" fontId="1" fillId="3" borderId="7" xfId="0" applyFont="1" applyFill="1" applyBorder="1" applyAlignment="1">
      <alignment vertical="center"/>
    </xf>
    <xf numFmtId="0" fontId="1" fillId="3" borderId="7" xfId="0" applyFont="1" applyFill="1" applyBorder="1" applyAlignment="1">
      <alignment horizontal="center" vertical="center"/>
    </xf>
    <xf numFmtId="0" fontId="1" fillId="3" borderId="3" xfId="0" applyFont="1" applyFill="1" applyBorder="1" applyAlignment="1">
      <alignment vertical="center"/>
    </xf>
    <xf numFmtId="0" fontId="2" fillId="0" borderId="0" xfId="0" applyFont="1" applyAlignment="1">
      <alignment horizontal="center" vertical="center"/>
    </xf>
    <xf numFmtId="0" fontId="3" fillId="3" borderId="4" xfId="0" applyFont="1" applyFill="1" applyBorder="1" applyAlignment="1">
      <alignment horizontal="left" vertical="center"/>
    </xf>
    <xf numFmtId="0" fontId="3" fillId="3" borderId="0" xfId="0" applyFont="1" applyFill="1" applyAlignment="1">
      <alignment horizontal="left" vertical="center"/>
    </xf>
    <xf numFmtId="0" fontId="3" fillId="3" borderId="1" xfId="0" applyFont="1" applyFill="1" applyBorder="1" applyAlignment="1">
      <alignment horizontal="left" vertical="center"/>
    </xf>
    <xf numFmtId="0" fontId="3" fillId="0" borderId="0" xfId="0" applyFont="1" applyAlignment="1">
      <alignment horizontal="left" vertical="center"/>
    </xf>
    <xf numFmtId="0" fontId="2" fillId="0" borderId="0" xfId="0" applyFont="1" applyAlignment="1">
      <alignment vertical="center"/>
    </xf>
    <xf numFmtId="0" fontId="1" fillId="4" borderId="9" xfId="0" applyFont="1" applyFill="1" applyBorder="1" applyAlignment="1">
      <alignment vertical="center" wrapText="1"/>
    </xf>
    <xf numFmtId="0" fontId="1" fillId="0" borderId="10" xfId="0" applyFont="1" applyBorder="1" applyAlignment="1">
      <alignment vertical="center"/>
    </xf>
    <xf numFmtId="0" fontId="2" fillId="4" borderId="11" xfId="0" applyFont="1" applyFill="1" applyBorder="1" applyAlignment="1">
      <alignment horizontal="center" vertical="center"/>
    </xf>
    <xf numFmtId="0" fontId="2" fillId="3" borderId="1" xfId="0" applyFont="1" applyFill="1" applyBorder="1" applyAlignment="1">
      <alignment wrapText="1"/>
    </xf>
    <xf numFmtId="0" fontId="0" fillId="0" borderId="0" xfId="0" applyAlignment="1">
      <alignment vertical="center"/>
    </xf>
    <xf numFmtId="0" fontId="1" fillId="2" borderId="13" xfId="0" applyFont="1" applyFill="1" applyBorder="1" applyAlignment="1">
      <alignment vertical="center" wrapText="1"/>
    </xf>
    <xf numFmtId="0" fontId="1" fillId="2" borderId="12" xfId="0" applyFont="1" applyFill="1" applyBorder="1" applyAlignment="1">
      <alignment vertical="center"/>
    </xf>
    <xf numFmtId="0" fontId="2" fillId="2" borderId="14" xfId="0" applyFont="1" applyFill="1" applyBorder="1" applyAlignment="1">
      <alignment horizontal="center" vertical="center"/>
    </xf>
    <xf numFmtId="0" fontId="1" fillId="3" borderId="1" xfId="0" applyFont="1" applyFill="1" applyBorder="1" applyAlignment="1">
      <alignment vertical="center"/>
    </xf>
    <xf numFmtId="0" fontId="1" fillId="3" borderId="1" xfId="0" applyFont="1" applyFill="1" applyBorder="1"/>
    <xf numFmtId="0" fontId="1" fillId="2" borderId="13" xfId="0" applyFont="1" applyFill="1" applyBorder="1" applyAlignment="1">
      <alignment vertical="center"/>
    </xf>
    <xf numFmtId="0" fontId="2" fillId="3" borderId="5" xfId="0" applyFont="1" applyFill="1" applyBorder="1" applyAlignment="1">
      <alignment vertical="center"/>
    </xf>
    <xf numFmtId="0" fontId="1" fillId="3" borderId="8" xfId="0" applyFont="1" applyFill="1" applyBorder="1" applyAlignment="1">
      <alignment vertical="center"/>
    </xf>
    <xf numFmtId="0" fontId="2" fillId="3" borderId="8" xfId="0" applyFont="1" applyFill="1" applyBorder="1"/>
    <xf numFmtId="0" fontId="2" fillId="3" borderId="6" xfId="0" applyFont="1" applyFill="1" applyBorder="1"/>
    <xf numFmtId="0" fontId="1" fillId="0" borderId="0" xfId="0" applyFont="1" applyAlignment="1">
      <alignment vertical="center"/>
    </xf>
    <xf numFmtId="0" fontId="2" fillId="3" borderId="7" xfId="0" applyFont="1" applyFill="1" applyBorder="1"/>
    <xf numFmtId="0" fontId="2" fillId="3" borderId="3" xfId="0" applyFont="1" applyFill="1" applyBorder="1"/>
    <xf numFmtId="0" fontId="4" fillId="3" borderId="4" xfId="0" applyFont="1" applyFill="1" applyBorder="1" applyAlignment="1">
      <alignment vertical="center"/>
    </xf>
    <xf numFmtId="0" fontId="3" fillId="3" borderId="0" xfId="0" applyFont="1" applyFill="1" applyAlignment="1">
      <alignment vertical="center"/>
    </xf>
    <xf numFmtId="0" fontId="3" fillId="3" borderId="1" xfId="0" applyFont="1" applyFill="1" applyBorder="1" applyAlignment="1">
      <alignment vertical="center"/>
    </xf>
    <xf numFmtId="0" fontId="3" fillId="0" borderId="0" xfId="0" applyFont="1" applyAlignment="1">
      <alignment vertical="center"/>
    </xf>
    <xf numFmtId="0" fontId="1" fillId="4" borderId="13" xfId="0" applyFont="1" applyFill="1" applyBorder="1" applyAlignment="1">
      <alignment vertical="center" wrapText="1"/>
    </xf>
    <xf numFmtId="0" fontId="1" fillId="4" borderId="12" xfId="0" applyFont="1" applyFill="1" applyBorder="1" applyAlignment="1">
      <alignment vertical="center"/>
    </xf>
    <xf numFmtId="0" fontId="2" fillId="3" borderId="8" xfId="0" applyFont="1" applyFill="1" applyBorder="1" applyAlignment="1">
      <alignment vertical="center"/>
    </xf>
    <xf numFmtId="0" fontId="2" fillId="3" borderId="8" xfId="0" applyFont="1" applyFill="1" applyBorder="1" applyAlignment="1">
      <alignment horizontal="center" vertical="center"/>
    </xf>
    <xf numFmtId="0" fontId="2" fillId="3" borderId="6" xfId="0" applyFont="1" applyFill="1" applyBorder="1" applyAlignment="1">
      <alignment vertical="center"/>
    </xf>
    <xf numFmtId="0" fontId="2" fillId="3" borderId="7" xfId="0" applyFont="1" applyFill="1" applyBorder="1" applyAlignment="1">
      <alignment horizontal="center"/>
    </xf>
    <xf numFmtId="0" fontId="1" fillId="0" borderId="4" xfId="0" applyFont="1" applyBorder="1" applyAlignment="1">
      <alignment vertical="center"/>
    </xf>
    <xf numFmtId="0" fontId="2" fillId="0" borderId="1" xfId="0" applyFont="1" applyBorder="1" applyAlignment="1">
      <alignment vertical="center"/>
    </xf>
    <xf numFmtId="0" fontId="2" fillId="4" borderId="9" xfId="0" applyFont="1" applyFill="1" applyBorder="1" applyAlignment="1">
      <alignment horizontal="center" vertical="center" wrapText="1"/>
    </xf>
    <xf numFmtId="0" fontId="1" fillId="3" borderId="8" xfId="0" applyFont="1" applyFill="1" applyBorder="1"/>
    <xf numFmtId="0" fontId="2" fillId="3" borderId="8" xfId="0" applyFont="1" applyFill="1" applyBorder="1" applyAlignment="1">
      <alignment horizontal="center"/>
    </xf>
    <xf numFmtId="0" fontId="1" fillId="3" borderId="6" xfId="0" applyFont="1" applyFill="1" applyBorder="1"/>
    <xf numFmtId="0" fontId="1" fillId="3" borderId="4" xfId="0" applyFont="1" applyFill="1" applyBorder="1" applyAlignment="1">
      <alignment vertical="center"/>
    </xf>
    <xf numFmtId="0" fontId="2" fillId="3" borderId="1" xfId="0" applyFont="1" applyFill="1" applyBorder="1" applyAlignment="1">
      <alignment vertical="center"/>
    </xf>
    <xf numFmtId="0" fontId="2" fillId="3" borderId="0" xfId="0" applyFont="1" applyFill="1" applyAlignment="1">
      <alignment horizontal="center" vertical="center"/>
    </xf>
    <xf numFmtId="0" fontId="2" fillId="3" borderId="5" xfId="0" applyFont="1" applyFill="1" applyBorder="1" applyAlignment="1">
      <alignment horizontal="center" vertical="center"/>
    </xf>
    <xf numFmtId="0" fontId="2" fillId="3" borderId="0" xfId="0" applyFont="1" applyFill="1" applyAlignment="1">
      <alignment horizontal="center"/>
    </xf>
    <xf numFmtId="0" fontId="2" fillId="3" borderId="5" xfId="0" applyFont="1" applyFill="1" applyBorder="1"/>
    <xf numFmtId="0" fontId="7" fillId="3" borderId="0" xfId="0" applyFont="1" applyFill="1" applyAlignment="1">
      <alignment horizontal="left" vertical="center" wrapText="1"/>
    </xf>
    <xf numFmtId="0" fontId="7" fillId="3" borderId="1" xfId="0" applyFont="1" applyFill="1" applyBorder="1" applyAlignment="1">
      <alignment horizontal="left" vertical="center" wrapText="1"/>
    </xf>
    <xf numFmtId="0" fontId="2" fillId="3" borderId="5" xfId="0" applyFont="1" applyFill="1" applyBorder="1" applyAlignment="1">
      <alignment horizontal="left" vertical="center" wrapText="1"/>
    </xf>
    <xf numFmtId="0" fontId="2" fillId="3" borderId="8" xfId="0" applyFont="1" applyFill="1" applyBorder="1" applyAlignment="1">
      <alignment horizontal="left" vertical="center" wrapText="1"/>
    </xf>
    <xf numFmtId="0" fontId="2" fillId="3" borderId="6" xfId="0" applyFont="1" applyFill="1" applyBorder="1" applyAlignment="1">
      <alignment horizontal="left" vertical="center" wrapText="1"/>
    </xf>
    <xf numFmtId="0" fontId="6" fillId="3" borderId="2" xfId="0" applyFont="1" applyFill="1" applyBorder="1" applyAlignment="1">
      <alignment horizontal="left" vertical="center"/>
    </xf>
    <xf numFmtId="0" fontId="6" fillId="3" borderId="7" xfId="0" applyFont="1" applyFill="1" applyBorder="1" applyAlignment="1">
      <alignment horizontal="left" vertical="center"/>
    </xf>
  </cellXfs>
  <cellStyles count="1">
    <cellStyle name="Standaard" xfId="0" builtinId="0"/>
  </cellStyles>
  <dxfs count="49">
    <dxf>
      <font>
        <b val="0"/>
        <i val="0"/>
        <strike val="0"/>
        <condense val="0"/>
        <extend val="0"/>
        <outline val="0"/>
        <shadow val="0"/>
        <u val="none"/>
        <vertAlign val="baseline"/>
        <sz val="10"/>
        <color theme="3"/>
        <name val="Arial"/>
        <family val="2"/>
        <scheme val="none"/>
      </font>
      <fill>
        <patternFill patternType="none">
          <fgColor indexed="64"/>
          <bgColor indexed="65"/>
        </patternFill>
      </fill>
      <protection locked="1" hidden="0"/>
    </dxf>
    <dxf>
      <font>
        <b val="0"/>
        <i val="0"/>
        <strike val="0"/>
        <condense val="0"/>
        <extend val="0"/>
        <outline val="0"/>
        <shadow val="0"/>
        <u val="none"/>
        <vertAlign val="baseline"/>
        <sz val="10"/>
        <color theme="3"/>
        <name val="Arial"/>
        <family val="2"/>
        <scheme val="none"/>
      </font>
      <fill>
        <patternFill patternType="solid">
          <fgColor indexed="64"/>
          <bgColor theme="9" tint="0.79998168889431442"/>
        </patternFill>
      </fill>
      <border diagonalUp="0" diagonalDown="0">
        <left/>
        <right style="medium">
          <color theme="2"/>
        </right>
        <top/>
        <bottom/>
        <vertical/>
        <horizontal/>
      </border>
      <protection locked="1" hidden="0"/>
    </dxf>
    <dxf>
      <font>
        <b val="0"/>
        <i val="0"/>
        <strike val="0"/>
        <condense val="0"/>
        <extend val="0"/>
        <outline val="0"/>
        <shadow val="0"/>
        <u val="none"/>
        <vertAlign val="baseline"/>
        <sz val="10"/>
        <color theme="3"/>
        <name val="Arial"/>
        <family val="2"/>
        <scheme val="none"/>
      </font>
      <fill>
        <patternFill patternType="solid">
          <fgColor indexed="64"/>
          <bgColor theme="3" tint="0.79998168889431442"/>
        </patternFill>
      </fill>
      <alignment horizontal="center" vertical="center" textRotation="0" wrapText="0" indent="0" justifyLastLine="0" shrinkToFit="0" readingOrder="0"/>
      <border diagonalUp="0" diagonalDown="0">
        <left style="thick">
          <color theme="9" tint="0.79989013336588644"/>
        </left>
        <right style="thick">
          <color theme="9" tint="0.79989013336588644"/>
        </right>
        <top style="thick">
          <color theme="9" tint="0.79992065187536243"/>
        </top>
        <bottom style="thick">
          <color theme="9" tint="0.79989013336588644"/>
        </bottom>
        <vertical/>
        <horizontal/>
      </border>
      <protection locked="1" hidden="0"/>
    </dxf>
    <dxf>
      <font>
        <b/>
        <i val="0"/>
        <strike val="0"/>
        <condense val="0"/>
        <extend val="0"/>
        <outline val="0"/>
        <shadow val="0"/>
        <u val="none"/>
        <vertAlign val="baseline"/>
        <sz val="10"/>
        <color theme="3"/>
        <name val="Arial"/>
        <family val="2"/>
        <scheme val="none"/>
      </font>
      <fill>
        <patternFill patternType="solid">
          <fgColor indexed="64"/>
          <bgColor theme="3" tint="0.79998168889431442"/>
        </patternFill>
      </fill>
      <alignment horizontal="general" vertical="center" textRotation="0" wrapText="0" indent="0" justifyLastLine="0" shrinkToFit="0" readingOrder="0"/>
      <border diagonalUp="0" diagonalDown="0">
        <left/>
        <right style="thick">
          <color theme="9" tint="0.79989013336588644"/>
        </right>
        <top style="thick">
          <color theme="9" tint="0.79992065187536243"/>
        </top>
        <bottom style="thick">
          <color theme="9" tint="0.79989013336588644"/>
        </bottom>
        <vertical/>
        <horizontal/>
      </border>
      <protection locked="1" hidden="0"/>
    </dxf>
    <dxf>
      <font>
        <b/>
        <i val="0"/>
        <strike val="0"/>
        <condense val="0"/>
        <extend val="0"/>
        <outline val="0"/>
        <shadow val="0"/>
        <u val="none"/>
        <vertAlign val="baseline"/>
        <sz val="10"/>
        <color theme="3"/>
        <name val="Arial"/>
        <family val="2"/>
        <scheme val="none"/>
      </font>
      <fill>
        <patternFill patternType="solid">
          <fgColor indexed="64"/>
          <bgColor theme="3" tint="0.79998168889431442"/>
        </patternFill>
      </fill>
      <alignment horizontal="general" vertical="center" textRotation="0" wrapText="0" indent="0" justifyLastLine="0" shrinkToFit="0" readingOrder="0"/>
      <border diagonalUp="0" diagonalDown="0">
        <left/>
        <right/>
        <top style="thick">
          <color theme="9" tint="0.79998168889431442"/>
        </top>
        <bottom/>
      </border>
      <protection locked="1" hidden="0"/>
    </dxf>
    <dxf>
      <font>
        <b val="0"/>
        <i val="0"/>
        <strike val="0"/>
        <condense val="0"/>
        <extend val="0"/>
        <outline val="0"/>
        <shadow val="0"/>
        <u val="none"/>
        <vertAlign val="baseline"/>
        <sz val="10"/>
        <color theme="3"/>
        <name val="Arial"/>
        <family val="2"/>
        <scheme val="none"/>
      </font>
      <fill>
        <patternFill patternType="solid">
          <fgColor indexed="64"/>
          <bgColor theme="9" tint="0.79998168889431442"/>
        </patternFill>
      </fill>
      <alignment horizontal="center" vertical="center" textRotation="0" wrapText="0" indent="0" justifyLastLine="0" shrinkToFit="0" readingOrder="0"/>
      <protection locked="1" hidden="0"/>
    </dxf>
    <dxf>
      <border outline="0">
        <left style="medium">
          <color theme="2"/>
        </left>
      </border>
    </dxf>
    <dxf>
      <protection locked="1" hidden="0"/>
    </dxf>
    <dxf>
      <protection locked="1" hidden="0"/>
    </dxf>
    <dxf>
      <font>
        <b val="0"/>
        <i val="0"/>
        <strike val="0"/>
        <condense val="0"/>
        <extend val="0"/>
        <outline val="0"/>
        <shadow val="0"/>
        <u val="none"/>
        <vertAlign val="baseline"/>
        <sz val="10"/>
        <color theme="3"/>
        <name val="Arial"/>
        <family val="2"/>
        <scheme val="none"/>
      </font>
      <fill>
        <patternFill patternType="none">
          <fgColor indexed="64"/>
          <bgColor auto="1"/>
        </patternFill>
      </fill>
      <protection locked="1" hidden="0"/>
    </dxf>
    <dxf>
      <fill>
        <patternFill>
          <fgColor indexed="64"/>
          <bgColor theme="9" tint="0.79998168889431442"/>
        </patternFill>
      </fill>
      <protection locked="1" hidden="0"/>
    </dxf>
    <dxf>
      <protection locked="1" hidden="0"/>
    </dxf>
    <dxf>
      <border diagonalUp="0" diagonalDown="0">
        <left/>
        <right style="thick">
          <color theme="9" tint="0.79995117038483843"/>
        </right>
        <top style="thick">
          <color theme="9" tint="0.79995117038483843"/>
        </top>
        <bottom style="thick">
          <color theme="9" tint="0.79995117038483843"/>
        </bottom>
      </border>
      <protection locked="1" hidden="0"/>
    </dxf>
    <dxf>
      <font>
        <b/>
        <sz val="10"/>
        <color theme="3"/>
        <name val="Arial"/>
        <family val="2"/>
        <scheme val="none"/>
      </font>
      <fill>
        <patternFill patternType="none">
          <fgColor indexed="64"/>
          <bgColor auto="1"/>
        </patternFill>
      </fill>
      <alignment horizontal="general" vertical="top" textRotation="0" wrapText="1" indent="0" justifyLastLine="0" shrinkToFit="0" readingOrder="0"/>
      <protection locked="1" hidden="0"/>
    </dxf>
    <dxf>
      <font>
        <b val="0"/>
        <i val="0"/>
        <strike val="0"/>
        <condense val="0"/>
        <extend val="0"/>
        <outline val="0"/>
        <shadow val="0"/>
        <u val="none"/>
        <vertAlign val="baseline"/>
        <sz val="10"/>
        <color theme="3"/>
        <name val="Arial"/>
        <family val="2"/>
        <scheme val="none"/>
      </font>
      <fill>
        <patternFill patternType="solid">
          <fgColor indexed="64"/>
          <bgColor theme="9" tint="0.79998168889431442"/>
        </patternFill>
      </fill>
      <alignment horizontal="center" vertical="center" textRotation="0" wrapText="0" indent="0" justifyLastLine="0" shrinkToFit="0" readingOrder="0"/>
      <border diagonalUp="0" diagonalDown="0">
        <left style="medium">
          <color theme="2"/>
        </left>
      </border>
      <protection locked="0" hidden="0"/>
    </dxf>
    <dxf>
      <fill>
        <patternFill patternType="none">
          <fgColor indexed="64"/>
          <bgColor auto="1"/>
        </patternFill>
      </fill>
      <protection locked="1" hidden="0"/>
    </dxf>
    <dxf>
      <fill>
        <patternFill patternType="solid">
          <fgColor indexed="64"/>
          <bgColor theme="9"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0"/>
        <color theme="3"/>
        <name val="Arial"/>
        <family val="2"/>
        <scheme val="none"/>
      </font>
      <fill>
        <patternFill patternType="none">
          <fgColor indexed="64"/>
          <bgColor auto="1"/>
        </patternFill>
      </fill>
      <protection locked="1" hidden="0"/>
    </dxf>
    <dxf>
      <font>
        <b/>
        <i val="0"/>
        <strike val="0"/>
        <condense val="0"/>
        <extend val="0"/>
        <outline val="0"/>
        <shadow val="0"/>
        <u val="none"/>
        <vertAlign val="baseline"/>
        <sz val="10"/>
        <color theme="3"/>
        <name val="Arial"/>
        <family val="2"/>
        <scheme val="none"/>
      </font>
      <fill>
        <patternFill patternType="solid">
          <fgColor indexed="64"/>
          <bgColor theme="9" tint="0.79998168889431442"/>
        </patternFill>
      </fill>
      <border diagonalUp="0" diagonalDown="0">
        <left/>
        <right style="medium">
          <color theme="2"/>
        </right>
        <top/>
        <bottom/>
      </border>
      <protection locked="1" hidden="0"/>
    </dxf>
    <dxf>
      <font>
        <b val="0"/>
        <i val="0"/>
        <strike val="0"/>
        <condense val="0"/>
        <extend val="0"/>
        <outline val="0"/>
        <shadow val="0"/>
        <u val="none"/>
        <vertAlign val="baseline"/>
        <sz val="10"/>
        <color theme="3"/>
        <name val="Arial"/>
        <family val="2"/>
        <scheme val="none"/>
      </font>
      <fill>
        <patternFill patternType="solid">
          <fgColor indexed="64"/>
          <bgColor theme="3" tint="0.79998168889431442"/>
        </patternFill>
      </fill>
      <alignment horizontal="center" vertical="center" textRotation="0" wrapText="0" indent="0" justifyLastLine="0" shrinkToFit="0" readingOrder="0"/>
      <border diagonalUp="0" diagonalDown="0">
        <left style="thick">
          <color theme="9" tint="0.79989013336588644"/>
        </left>
        <right style="thick">
          <color theme="9" tint="0.79989013336588644"/>
        </right>
        <top style="thick">
          <color theme="9" tint="0.79992065187536243"/>
        </top>
        <bottom style="thick">
          <color theme="9" tint="0.79989013336588644"/>
        </bottom>
        <vertical/>
        <horizontal/>
      </border>
      <protection locked="1" hidden="0"/>
    </dxf>
    <dxf>
      <font>
        <b/>
        <i val="0"/>
        <strike val="0"/>
        <condense val="0"/>
        <extend val="0"/>
        <outline val="0"/>
        <shadow val="0"/>
        <u val="none"/>
        <vertAlign val="baseline"/>
        <sz val="10"/>
        <color theme="3"/>
        <name val="Arial"/>
        <family val="2"/>
        <scheme val="none"/>
      </font>
      <fill>
        <patternFill patternType="none">
          <fgColor indexed="64"/>
          <bgColor theme="9" tint="0.79998168889431442"/>
        </patternFill>
      </fill>
      <border diagonalUp="0" diagonalDown="0">
        <left style="medium">
          <color theme="9" tint="0.79998168889431442"/>
        </left>
        <right/>
      </border>
      <protection locked="1" hidden="0"/>
    </dxf>
    <dxf>
      <font>
        <b/>
        <i val="0"/>
        <strike val="0"/>
        <condense val="0"/>
        <extend val="0"/>
        <outline val="0"/>
        <shadow val="0"/>
        <u val="none"/>
        <vertAlign val="baseline"/>
        <sz val="10"/>
        <color theme="3"/>
        <name val="Arial"/>
        <family val="2"/>
        <scheme val="none"/>
      </font>
      <fill>
        <patternFill patternType="solid">
          <fgColor indexed="64"/>
          <bgColor theme="3" tint="0.79998168889431442"/>
        </patternFill>
      </fill>
      <alignment horizontal="general" vertical="top" textRotation="0" wrapText="1" indent="0" justifyLastLine="0" shrinkToFit="0" readingOrder="0"/>
      <border diagonalUp="0" diagonalDown="0">
        <left/>
        <right style="medium">
          <color theme="9" tint="0.79998168889431442"/>
        </right>
        <top style="medium">
          <color theme="9" tint="0.79998168889431442"/>
        </top>
        <bottom style="medium">
          <color theme="9" tint="0.79998168889431442"/>
        </bottom>
      </border>
      <protection locked="1" hidden="0"/>
    </dxf>
    <dxf>
      <font>
        <b val="0"/>
        <i val="0"/>
        <strike val="0"/>
        <condense val="0"/>
        <extend val="0"/>
        <outline val="0"/>
        <shadow val="0"/>
        <u val="none"/>
        <vertAlign val="baseline"/>
        <sz val="10"/>
        <color theme="3"/>
        <name val="Arial"/>
        <family val="2"/>
        <scheme val="none"/>
      </font>
      <fill>
        <patternFill patternType="none">
          <fgColor indexed="64"/>
          <bgColor theme="9" tint="0.79998168889431442"/>
        </patternFill>
      </fill>
      <alignment horizontal="center" vertical="center" textRotation="0" wrapText="0" indent="0" justifyLastLine="0" shrinkToFit="0" readingOrder="0"/>
      <border diagonalUp="0" diagonalDown="0">
        <left style="medium">
          <color theme="2"/>
        </left>
        <right style="medium">
          <color theme="9" tint="0.79998168889431442"/>
        </right>
      </border>
      <protection locked="0" hidden="0"/>
    </dxf>
    <dxf>
      <fill>
        <patternFill patternType="none">
          <fgColor indexed="64"/>
          <bgColor auto="1"/>
        </patternFill>
      </fill>
      <protection locked="1" hidden="0"/>
    </dxf>
    <dxf>
      <fill>
        <patternFill patternType="none">
          <fgColor indexed="64"/>
          <bgColor auto="1"/>
        </patternFill>
      </fill>
      <protection locked="1" hidden="0"/>
    </dxf>
    <dxf>
      <font>
        <b val="0"/>
        <i val="0"/>
        <strike val="0"/>
        <condense val="0"/>
        <extend val="0"/>
        <outline val="0"/>
        <shadow val="0"/>
        <u val="none"/>
        <vertAlign val="baseline"/>
        <sz val="10"/>
        <color theme="3"/>
        <name val="Arial"/>
        <family val="2"/>
        <scheme val="none"/>
      </font>
      <fill>
        <patternFill patternType="none">
          <fgColor indexed="64"/>
          <bgColor auto="1"/>
        </patternFill>
      </fill>
      <protection locked="1" hidden="0"/>
    </dxf>
    <dxf>
      <font>
        <b/>
        <i val="0"/>
        <strike val="0"/>
        <condense val="0"/>
        <extend val="0"/>
        <outline val="0"/>
        <shadow val="0"/>
        <u val="none"/>
        <vertAlign val="baseline"/>
        <sz val="10"/>
        <color theme="3"/>
        <name val="Arial"/>
        <family val="2"/>
        <scheme val="none"/>
      </font>
      <fill>
        <patternFill patternType="solid">
          <fgColor indexed="64"/>
          <bgColor theme="9" tint="0.79998168889431442"/>
        </patternFill>
      </fill>
      <border diagonalUp="0" diagonalDown="0">
        <left/>
        <right style="medium">
          <color theme="2"/>
        </right>
        <top/>
        <bottom/>
      </border>
      <protection locked="1" hidden="0"/>
    </dxf>
    <dxf>
      <font>
        <b val="0"/>
        <i val="0"/>
        <strike val="0"/>
        <condense val="0"/>
        <extend val="0"/>
        <outline val="0"/>
        <shadow val="0"/>
        <u val="none"/>
        <vertAlign val="baseline"/>
        <sz val="10"/>
        <color theme="3"/>
        <name val="Arial"/>
        <family val="2"/>
        <scheme val="none"/>
      </font>
      <fill>
        <patternFill patternType="solid">
          <fgColor indexed="64"/>
          <bgColor theme="9" tint="0.79998168889431442"/>
        </patternFill>
      </fill>
      <alignment horizontal="center" vertical="center" textRotation="0" wrapText="0" indent="0" justifyLastLine="0" shrinkToFit="0" readingOrder="0"/>
      <protection locked="1" hidden="0"/>
    </dxf>
    <dxf>
      <font>
        <b/>
        <i val="0"/>
        <strike val="0"/>
        <condense val="0"/>
        <extend val="0"/>
        <outline val="0"/>
        <shadow val="0"/>
        <u val="none"/>
        <vertAlign val="baseline"/>
        <sz val="10"/>
        <color theme="3"/>
        <name val="Arial"/>
        <family val="2"/>
        <scheme val="none"/>
      </font>
      <fill>
        <patternFill patternType="none">
          <fgColor indexed="64"/>
          <bgColor theme="9" tint="0.79998168889431442"/>
        </patternFill>
      </fill>
      <protection locked="1" hidden="0"/>
    </dxf>
    <dxf>
      <font>
        <b/>
        <i val="0"/>
        <strike val="0"/>
        <condense val="0"/>
        <extend val="0"/>
        <outline val="0"/>
        <shadow val="0"/>
        <u val="none"/>
        <vertAlign val="baseline"/>
        <sz val="10"/>
        <color theme="3"/>
        <name val="Arial"/>
        <family val="2"/>
        <scheme val="none"/>
      </font>
      <fill>
        <patternFill patternType="none">
          <fgColor indexed="64"/>
          <bgColor theme="9" tint="0.79998168889431442"/>
        </patternFill>
      </fill>
      <alignment horizontal="general" vertical="top" textRotation="0" wrapText="1" indent="0" justifyLastLine="0" shrinkToFit="0" readingOrder="0"/>
      <border diagonalUp="0" diagonalDown="0">
        <left/>
        <right style="thick">
          <color theme="9" tint="0.79998168889431442"/>
        </right>
        <top style="thick">
          <color theme="9" tint="0.79995117038483843"/>
        </top>
        <bottom style="thick">
          <color theme="9" tint="0.79995117038483843"/>
        </bottom>
      </border>
      <protection locked="1" hidden="0"/>
    </dxf>
    <dxf>
      <font>
        <b val="0"/>
        <i val="0"/>
        <strike val="0"/>
        <condense val="0"/>
        <extend val="0"/>
        <outline val="0"/>
        <shadow val="0"/>
        <u val="none"/>
        <vertAlign val="baseline"/>
        <sz val="10"/>
        <color theme="3"/>
        <name val="Arial"/>
        <family val="2"/>
        <scheme val="none"/>
      </font>
      <fill>
        <patternFill patternType="none">
          <fgColor indexed="64"/>
          <bgColor theme="9" tint="0.79998168889431442"/>
        </patternFill>
      </fill>
      <alignment horizontal="center" vertical="center" textRotation="0" wrapText="0" indent="0" justifyLastLine="0" shrinkToFit="0" readingOrder="0"/>
      <border diagonalUp="0" diagonalDown="0">
        <left style="medium">
          <color theme="2"/>
        </left>
      </border>
      <protection locked="0" hidden="0"/>
    </dxf>
    <dxf>
      <fill>
        <patternFill patternType="none">
          <fgColor indexed="64"/>
          <bgColor auto="1"/>
        </patternFill>
      </fill>
      <protection locked="1" hidden="0"/>
    </dxf>
    <dxf>
      <fill>
        <patternFill patternType="none">
          <fgColor indexed="64"/>
          <bgColor auto="1"/>
        </patternFill>
      </fill>
      <protection locked="1" hidden="0"/>
    </dxf>
    <dxf>
      <font>
        <b val="0"/>
        <i val="0"/>
        <strike val="0"/>
        <condense val="0"/>
        <extend val="0"/>
        <outline val="0"/>
        <shadow val="0"/>
        <u val="none"/>
        <vertAlign val="baseline"/>
        <sz val="10"/>
        <color theme="3"/>
        <name val="Arial"/>
        <family val="2"/>
        <scheme val="none"/>
      </font>
      <fill>
        <patternFill patternType="none">
          <fgColor indexed="64"/>
          <bgColor indexed="65"/>
        </patternFill>
      </fill>
      <protection locked="1" hidden="0"/>
    </dxf>
    <dxf>
      <font>
        <b/>
        <i val="0"/>
        <strike val="0"/>
        <condense val="0"/>
        <extend val="0"/>
        <outline val="0"/>
        <shadow val="0"/>
        <u val="none"/>
        <vertAlign val="baseline"/>
        <sz val="10"/>
        <color theme="3"/>
        <name val="Arial"/>
        <family val="2"/>
        <scheme val="none"/>
      </font>
      <fill>
        <patternFill patternType="solid">
          <fgColor indexed="64"/>
          <bgColor theme="9" tint="0.79998168889431442"/>
        </patternFill>
      </fill>
      <border diagonalUp="0" diagonalDown="0">
        <left/>
        <right style="medium">
          <color theme="2"/>
        </right>
        <top/>
        <bottom/>
      </border>
      <protection locked="1" hidden="0"/>
    </dxf>
    <dxf>
      <font>
        <b val="0"/>
        <i val="0"/>
        <strike val="0"/>
        <condense val="0"/>
        <extend val="0"/>
        <outline val="0"/>
        <shadow val="0"/>
        <u val="none"/>
        <vertAlign val="baseline"/>
        <sz val="10"/>
        <color theme="3"/>
        <name val="Arial"/>
        <family val="2"/>
        <scheme val="none"/>
      </font>
      <fill>
        <patternFill patternType="solid">
          <fgColor indexed="64"/>
          <bgColor theme="9" tint="0.79998168889431442"/>
        </patternFill>
      </fill>
      <alignment horizontal="center" vertical="center" textRotation="0" wrapText="0" indent="0" justifyLastLine="0" shrinkToFit="0" readingOrder="0"/>
      <protection locked="1" hidden="0"/>
    </dxf>
    <dxf>
      <font>
        <b/>
        <i val="0"/>
        <strike val="0"/>
        <condense val="0"/>
        <extend val="0"/>
        <outline val="0"/>
        <shadow val="0"/>
        <u val="none"/>
        <vertAlign val="baseline"/>
        <sz val="10"/>
        <color theme="3"/>
        <name val="Arial"/>
        <family val="2"/>
        <scheme val="none"/>
      </font>
      <fill>
        <patternFill patternType="solid">
          <fgColor indexed="64"/>
          <bgColor theme="9" tint="0.79998168889431442"/>
        </patternFill>
      </fill>
      <border diagonalUp="0" diagonalDown="0">
        <left style="thick">
          <color theme="9" tint="0.79998168889431442"/>
        </left>
        <right/>
      </border>
      <protection locked="1" hidden="0"/>
    </dxf>
    <dxf>
      <font>
        <b/>
        <i val="0"/>
        <strike val="0"/>
        <condense val="0"/>
        <extend val="0"/>
        <outline val="0"/>
        <shadow val="0"/>
        <u val="none"/>
        <vertAlign val="baseline"/>
        <sz val="10"/>
        <color theme="3"/>
        <name val="Arial"/>
        <family val="2"/>
        <scheme val="none"/>
      </font>
      <fill>
        <patternFill patternType="solid">
          <fgColor indexed="64"/>
          <bgColor theme="9" tint="0.79998168889431442"/>
        </patternFill>
      </fill>
      <alignment horizontal="general" vertical="top" textRotation="0" wrapText="1" indent="0" justifyLastLine="0" shrinkToFit="0" readingOrder="0"/>
      <border diagonalUp="0" diagonalDown="0">
        <left/>
        <right style="thick">
          <color theme="9" tint="0.79998168889431442"/>
        </right>
        <top style="thick">
          <color theme="9" tint="0.79998168889431442"/>
        </top>
        <bottom style="thick">
          <color theme="9" tint="0.79998168889431442"/>
        </bottom>
      </border>
      <protection locked="1" hidden="0"/>
    </dxf>
    <dxf>
      <font>
        <b val="0"/>
        <i val="0"/>
        <strike val="0"/>
        <condense val="0"/>
        <extend val="0"/>
        <outline val="0"/>
        <shadow val="0"/>
        <u val="none"/>
        <vertAlign val="baseline"/>
        <sz val="10"/>
        <color theme="3"/>
        <name val="Arial"/>
        <family val="2"/>
        <scheme val="none"/>
      </font>
      <fill>
        <patternFill patternType="solid">
          <fgColor indexed="64"/>
          <bgColor theme="9" tint="0.79998168889431442"/>
        </patternFill>
      </fill>
      <alignment horizontal="center" vertical="center" textRotation="0" wrapText="0" indent="0" justifyLastLine="0" shrinkToFit="0" readingOrder="0"/>
      <border diagonalUp="0" diagonalDown="0">
        <left style="medium">
          <color theme="2"/>
        </left>
        <right/>
        <top/>
        <bottom/>
      </border>
      <protection locked="0" hidden="0"/>
    </dxf>
    <dxf>
      <fill>
        <patternFill patternType="none">
          <fgColor indexed="64"/>
          <bgColor auto="1"/>
        </patternFill>
      </fill>
      <protection locked="1" hidden="0"/>
    </dxf>
    <dxf>
      <fill>
        <patternFill patternType="none">
          <fgColor indexed="64"/>
          <bgColor auto="1"/>
        </patternFill>
      </fill>
      <protection locked="1" hidden="0"/>
    </dxf>
    <dxf>
      <font>
        <b val="0"/>
        <i val="0"/>
        <strike val="0"/>
        <condense val="0"/>
        <extend val="0"/>
        <outline val="0"/>
        <shadow val="0"/>
        <u val="none"/>
        <vertAlign val="baseline"/>
        <sz val="10"/>
        <color theme="3"/>
        <name val="Arial"/>
        <family val="2"/>
        <scheme val="none"/>
      </font>
      <fill>
        <patternFill patternType="none">
          <fgColor indexed="64"/>
          <bgColor indexed="65"/>
        </patternFill>
      </fill>
      <alignment horizontal="general" vertical="center" textRotation="0" wrapText="0" indent="0" justifyLastLine="0" shrinkToFit="0" readingOrder="0"/>
      <protection locked="1" hidden="0"/>
    </dxf>
    <dxf>
      <font>
        <b/>
        <i val="0"/>
        <strike val="0"/>
        <condense val="0"/>
        <extend val="0"/>
        <outline val="0"/>
        <shadow val="0"/>
        <u val="none"/>
        <vertAlign val="baseline"/>
        <sz val="10"/>
        <color theme="3"/>
        <name val="Arial"/>
        <family val="2"/>
        <scheme val="none"/>
      </font>
      <fill>
        <patternFill patternType="solid">
          <fgColor indexed="64"/>
          <bgColor theme="9" tint="0.79998168889431442"/>
        </patternFill>
      </fill>
      <alignment horizontal="general" vertical="center" textRotation="0" wrapText="0" indent="0" justifyLastLine="0" shrinkToFit="0" readingOrder="0"/>
      <border diagonalUp="0" diagonalDown="0">
        <left/>
        <right style="medium">
          <color theme="2"/>
        </right>
        <top/>
        <bottom/>
      </border>
      <protection locked="1" hidden="0"/>
    </dxf>
    <dxf>
      <font>
        <b val="0"/>
        <i val="0"/>
        <strike val="0"/>
        <condense val="0"/>
        <extend val="0"/>
        <outline val="0"/>
        <shadow val="0"/>
        <u val="none"/>
        <vertAlign val="baseline"/>
        <sz val="10"/>
        <color theme="3"/>
        <name val="Arial"/>
        <family val="2"/>
        <scheme val="none"/>
      </font>
      <fill>
        <patternFill patternType="solid">
          <fgColor indexed="64"/>
          <bgColor theme="3" tint="0.79998168889431442"/>
        </patternFill>
      </fill>
      <alignment horizontal="center" vertical="center" textRotation="0" wrapText="0" indent="0" justifyLastLine="0" shrinkToFit="0" readingOrder="0"/>
      <protection locked="1" hidden="0"/>
    </dxf>
    <dxf>
      <font>
        <b/>
        <i val="0"/>
        <strike val="0"/>
        <condense val="0"/>
        <extend val="0"/>
        <outline val="0"/>
        <shadow val="0"/>
        <u val="none"/>
        <vertAlign val="baseline"/>
        <sz val="10"/>
        <color theme="3"/>
        <name val="Arial"/>
        <family val="2"/>
        <scheme val="none"/>
      </font>
      <fill>
        <patternFill patternType="solid">
          <fgColor indexed="64"/>
          <bgColor theme="3" tint="0.79998168889431442"/>
        </patternFill>
      </fill>
      <alignment horizontal="general" vertical="center" textRotation="0" wrapText="0" indent="0" justifyLastLine="0" shrinkToFit="0" readingOrder="0"/>
      <protection locked="1" hidden="0"/>
    </dxf>
    <dxf>
      <font>
        <b/>
        <i val="0"/>
        <strike val="0"/>
        <condense val="0"/>
        <extend val="0"/>
        <outline val="0"/>
        <shadow val="0"/>
        <u val="none"/>
        <vertAlign val="baseline"/>
        <sz val="10"/>
        <color theme="3"/>
        <name val="Arial"/>
        <family val="2"/>
        <scheme val="none"/>
      </font>
      <fill>
        <patternFill patternType="none">
          <fgColor indexed="64"/>
          <bgColor auto="1"/>
        </patternFill>
      </fill>
      <alignment horizontal="general" vertical="top" textRotation="0" wrapText="1" indent="0" justifyLastLine="0" shrinkToFit="0" readingOrder="0"/>
      <protection locked="1" hidden="0"/>
    </dxf>
    <dxf>
      <font>
        <b val="0"/>
        <i val="0"/>
        <strike val="0"/>
        <condense val="0"/>
        <extend val="0"/>
        <outline val="0"/>
        <shadow val="0"/>
        <u val="none"/>
        <vertAlign val="baseline"/>
        <sz val="10"/>
        <color theme="3"/>
        <name val="Arial"/>
        <family val="2"/>
        <scheme val="none"/>
      </font>
      <fill>
        <patternFill patternType="none">
          <fgColor indexed="64"/>
          <bgColor theme="9" tint="0.79998168889431442"/>
        </patternFill>
      </fill>
      <alignment horizontal="center" vertical="center" textRotation="0" wrapText="0" indent="0" justifyLastLine="0" shrinkToFit="0" readingOrder="0"/>
      <border diagonalUp="0" diagonalDown="0">
        <left style="medium">
          <color theme="2"/>
        </left>
        <right/>
        <top/>
        <bottom/>
      </border>
      <protection locked="0" hidden="0"/>
    </dxf>
    <dxf>
      <fill>
        <patternFill patternType="none">
          <fgColor indexed="64"/>
          <bgColor auto="1"/>
        </patternFill>
      </fill>
      <alignment horizontal="general" vertical="center" textRotation="0" wrapText="0" indent="0" justifyLastLine="0" shrinkToFit="0" readingOrder="0"/>
      <protection locked="1" hidden="0"/>
    </dxf>
    <dxf>
      <fill>
        <patternFill patternType="solid">
          <fgColor indexed="64"/>
          <bgColor theme="9" tint="0.79998168889431442"/>
        </patternFill>
      </fill>
      <protection locked="1"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333375</xdr:colOff>
      <xdr:row>19</xdr:row>
      <xdr:rowOff>38100</xdr:rowOff>
    </xdr:from>
    <xdr:to>
      <xdr:col>4</xdr:col>
      <xdr:colOff>495481</xdr:colOff>
      <xdr:row>19</xdr:row>
      <xdr:rowOff>242753</xdr:rowOff>
    </xdr:to>
    <xdr:pic>
      <xdr:nvPicPr>
        <xdr:cNvPr id="2" name="Afbeelding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058650" y="3067050"/>
          <a:ext cx="162106" cy="204653"/>
        </a:xfrm>
        <a:prstGeom prst="rect">
          <a:avLst/>
        </a:prstGeom>
      </xdr:spPr>
    </xdr:pic>
    <xdr:clientData/>
  </xdr:twoCellAnchor>
  <xdr:twoCellAnchor editAs="oneCell">
    <xdr:from>
      <xdr:col>4</xdr:col>
      <xdr:colOff>331982</xdr:colOff>
      <xdr:row>11</xdr:row>
      <xdr:rowOff>39650</xdr:rowOff>
    </xdr:from>
    <xdr:to>
      <xdr:col>4</xdr:col>
      <xdr:colOff>494088</xdr:colOff>
      <xdr:row>11</xdr:row>
      <xdr:rowOff>241128</xdr:rowOff>
    </xdr:to>
    <xdr:pic>
      <xdr:nvPicPr>
        <xdr:cNvPr id="3" name="Afbeelding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2057257" y="1735100"/>
          <a:ext cx="162106" cy="201478"/>
        </a:xfrm>
        <a:prstGeom prst="rect">
          <a:avLst/>
        </a:prstGeom>
      </xdr:spPr>
    </xdr:pic>
    <xdr:clientData/>
  </xdr:twoCellAnchor>
  <xdr:twoCellAnchor editAs="oneCell">
    <xdr:from>
      <xdr:col>4</xdr:col>
      <xdr:colOff>325809</xdr:colOff>
      <xdr:row>10</xdr:row>
      <xdr:rowOff>35558</xdr:rowOff>
    </xdr:from>
    <xdr:to>
      <xdr:col>4</xdr:col>
      <xdr:colOff>487915</xdr:colOff>
      <xdr:row>10</xdr:row>
      <xdr:rowOff>240211</xdr:rowOff>
    </xdr:to>
    <xdr:pic>
      <xdr:nvPicPr>
        <xdr:cNvPr id="47" name="Afbeelding 46">
          <a:extLst>
            <a:ext uri="{FF2B5EF4-FFF2-40B4-BE49-F238E27FC236}">
              <a16:creationId xmlns:a16="http://schemas.microsoft.com/office/drawing/2014/main" id="{00000000-0008-0000-0000-00002F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051084" y="1483358"/>
          <a:ext cx="162106" cy="204653"/>
        </a:xfrm>
        <a:prstGeom prst="rect">
          <a:avLst/>
        </a:prstGeom>
      </xdr:spPr>
    </xdr:pic>
    <xdr:clientData/>
  </xdr:twoCellAnchor>
  <xdr:twoCellAnchor editAs="oneCell">
    <xdr:from>
      <xdr:col>4</xdr:col>
      <xdr:colOff>333375</xdr:colOff>
      <xdr:row>31</xdr:row>
      <xdr:rowOff>381000</xdr:rowOff>
    </xdr:from>
    <xdr:to>
      <xdr:col>4</xdr:col>
      <xdr:colOff>495481</xdr:colOff>
      <xdr:row>31</xdr:row>
      <xdr:rowOff>585653</xdr:rowOff>
    </xdr:to>
    <xdr:pic>
      <xdr:nvPicPr>
        <xdr:cNvPr id="5" name="Afbeelding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058650" y="7553325"/>
          <a:ext cx="162106" cy="204653"/>
        </a:xfrm>
        <a:prstGeom prst="rect">
          <a:avLst/>
        </a:prstGeom>
      </xdr:spPr>
    </xdr:pic>
    <xdr:clientData/>
  </xdr:twoCellAnchor>
  <xdr:twoCellAnchor editAs="oneCell">
    <xdr:from>
      <xdr:col>4</xdr:col>
      <xdr:colOff>333375</xdr:colOff>
      <xdr:row>37</xdr:row>
      <xdr:rowOff>38100</xdr:rowOff>
    </xdr:from>
    <xdr:to>
      <xdr:col>4</xdr:col>
      <xdr:colOff>495481</xdr:colOff>
      <xdr:row>37</xdr:row>
      <xdr:rowOff>242753</xdr:rowOff>
    </xdr:to>
    <xdr:pic>
      <xdr:nvPicPr>
        <xdr:cNvPr id="6" name="Afbeelding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058650" y="9439275"/>
          <a:ext cx="162106" cy="204653"/>
        </a:xfrm>
        <a:prstGeom prst="rect">
          <a:avLst/>
        </a:prstGeom>
      </xdr:spPr>
    </xdr:pic>
    <xdr:clientData/>
  </xdr:twoCellAnchor>
  <xdr:twoCellAnchor editAs="oneCell">
    <xdr:from>
      <xdr:col>4</xdr:col>
      <xdr:colOff>333375</xdr:colOff>
      <xdr:row>65</xdr:row>
      <xdr:rowOff>66675</xdr:rowOff>
    </xdr:from>
    <xdr:to>
      <xdr:col>4</xdr:col>
      <xdr:colOff>495481</xdr:colOff>
      <xdr:row>65</xdr:row>
      <xdr:rowOff>271328</xdr:rowOff>
    </xdr:to>
    <xdr:pic>
      <xdr:nvPicPr>
        <xdr:cNvPr id="7" name="Afbeelding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058650" y="17202150"/>
          <a:ext cx="162106" cy="204653"/>
        </a:xfrm>
        <a:prstGeom prst="rect">
          <a:avLst/>
        </a:prstGeom>
      </xdr:spPr>
    </xdr:pic>
    <xdr:clientData/>
  </xdr:twoCellAnchor>
  <xdr:twoCellAnchor editAs="oneCell">
    <xdr:from>
      <xdr:col>4</xdr:col>
      <xdr:colOff>333375</xdr:colOff>
      <xdr:row>21</xdr:row>
      <xdr:rowOff>104775</xdr:rowOff>
    </xdr:from>
    <xdr:to>
      <xdr:col>4</xdr:col>
      <xdr:colOff>495481</xdr:colOff>
      <xdr:row>21</xdr:row>
      <xdr:rowOff>306253</xdr:rowOff>
    </xdr:to>
    <xdr:pic>
      <xdr:nvPicPr>
        <xdr:cNvPr id="9" name="Afbeelding 8">
          <a:extLst>
            <a:ext uri="{FF2B5EF4-FFF2-40B4-BE49-F238E27FC236}">
              <a16:creationId xmlns:a16="http://schemas.microsoft.com/office/drawing/2014/main" id="{00000000-0008-0000-0000-000009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2058650" y="4581525"/>
          <a:ext cx="162106" cy="201478"/>
        </a:xfrm>
        <a:prstGeom prst="rect">
          <a:avLst/>
        </a:prstGeom>
      </xdr:spPr>
    </xdr:pic>
    <xdr:clientData/>
  </xdr:twoCellAnchor>
  <xdr:twoCellAnchor editAs="oneCell">
    <xdr:from>
      <xdr:col>4</xdr:col>
      <xdr:colOff>333375</xdr:colOff>
      <xdr:row>24</xdr:row>
      <xdr:rowOff>28575</xdr:rowOff>
    </xdr:from>
    <xdr:to>
      <xdr:col>4</xdr:col>
      <xdr:colOff>495481</xdr:colOff>
      <xdr:row>24</xdr:row>
      <xdr:rowOff>230053</xdr:rowOff>
    </xdr:to>
    <xdr:pic>
      <xdr:nvPicPr>
        <xdr:cNvPr id="10" name="Afbeelding 9">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2058650" y="5381625"/>
          <a:ext cx="162106" cy="201478"/>
        </a:xfrm>
        <a:prstGeom prst="rect">
          <a:avLst/>
        </a:prstGeom>
      </xdr:spPr>
    </xdr:pic>
    <xdr:clientData/>
  </xdr:twoCellAnchor>
  <xdr:twoCellAnchor editAs="oneCell">
    <xdr:from>
      <xdr:col>4</xdr:col>
      <xdr:colOff>333375</xdr:colOff>
      <xdr:row>32</xdr:row>
      <xdr:rowOff>28575</xdr:rowOff>
    </xdr:from>
    <xdr:to>
      <xdr:col>4</xdr:col>
      <xdr:colOff>495481</xdr:colOff>
      <xdr:row>32</xdr:row>
      <xdr:rowOff>230053</xdr:rowOff>
    </xdr:to>
    <xdr:pic>
      <xdr:nvPicPr>
        <xdr:cNvPr id="11" name="Afbeelding 10">
          <a:extLst>
            <a:ext uri="{FF2B5EF4-FFF2-40B4-BE49-F238E27FC236}">
              <a16:creationId xmlns:a16="http://schemas.microsoft.com/office/drawing/2014/main" id="{00000000-0008-0000-0000-00000B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2058650" y="8191500"/>
          <a:ext cx="162106" cy="201478"/>
        </a:xfrm>
        <a:prstGeom prst="rect">
          <a:avLst/>
        </a:prstGeom>
      </xdr:spPr>
    </xdr:pic>
    <xdr:clientData/>
  </xdr:twoCellAnchor>
  <xdr:twoCellAnchor editAs="oneCell">
    <xdr:from>
      <xdr:col>4</xdr:col>
      <xdr:colOff>333375</xdr:colOff>
      <xdr:row>38</xdr:row>
      <xdr:rowOff>38100</xdr:rowOff>
    </xdr:from>
    <xdr:to>
      <xdr:col>4</xdr:col>
      <xdr:colOff>495481</xdr:colOff>
      <xdr:row>38</xdr:row>
      <xdr:rowOff>239578</xdr:rowOff>
    </xdr:to>
    <xdr:pic>
      <xdr:nvPicPr>
        <xdr:cNvPr id="12" name="Afbeelding 11">
          <a:extLst>
            <a:ext uri="{FF2B5EF4-FFF2-40B4-BE49-F238E27FC236}">
              <a16:creationId xmlns:a16="http://schemas.microsoft.com/office/drawing/2014/main" id="{00000000-0008-0000-0000-00000C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2058650" y="9686925"/>
          <a:ext cx="162106" cy="201478"/>
        </a:xfrm>
        <a:prstGeom prst="rect">
          <a:avLst/>
        </a:prstGeom>
      </xdr:spPr>
    </xdr:pic>
    <xdr:clientData/>
  </xdr:twoCellAnchor>
  <xdr:twoCellAnchor editAs="oneCell">
    <xdr:from>
      <xdr:col>4</xdr:col>
      <xdr:colOff>333375</xdr:colOff>
      <xdr:row>66</xdr:row>
      <xdr:rowOff>47625</xdr:rowOff>
    </xdr:from>
    <xdr:to>
      <xdr:col>4</xdr:col>
      <xdr:colOff>495481</xdr:colOff>
      <xdr:row>66</xdr:row>
      <xdr:rowOff>249103</xdr:rowOff>
    </xdr:to>
    <xdr:pic>
      <xdr:nvPicPr>
        <xdr:cNvPr id="13" name="Afbeelding 12">
          <a:extLst>
            <a:ext uri="{FF2B5EF4-FFF2-40B4-BE49-F238E27FC236}">
              <a16:creationId xmlns:a16="http://schemas.microsoft.com/office/drawing/2014/main" id="{00000000-0008-0000-0000-00000D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2058650" y="17468850"/>
          <a:ext cx="162106" cy="201478"/>
        </a:xfrm>
        <a:prstGeom prst="rect">
          <a:avLst/>
        </a:prstGeom>
      </xdr:spPr>
    </xdr:pic>
    <xdr:clientData/>
  </xdr:twoCellAnchor>
  <xdr:twoCellAnchor editAs="oneCell">
    <xdr:from>
      <xdr:col>4</xdr:col>
      <xdr:colOff>333375</xdr:colOff>
      <xdr:row>76</xdr:row>
      <xdr:rowOff>142875</xdr:rowOff>
    </xdr:from>
    <xdr:to>
      <xdr:col>4</xdr:col>
      <xdr:colOff>495481</xdr:colOff>
      <xdr:row>76</xdr:row>
      <xdr:rowOff>344353</xdr:rowOff>
    </xdr:to>
    <xdr:pic>
      <xdr:nvPicPr>
        <xdr:cNvPr id="14" name="Afbeelding 13">
          <a:extLst>
            <a:ext uri="{FF2B5EF4-FFF2-40B4-BE49-F238E27FC236}">
              <a16:creationId xmlns:a16="http://schemas.microsoft.com/office/drawing/2014/main" id="{00000000-0008-0000-0000-00000E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2058650" y="20221575"/>
          <a:ext cx="162106" cy="201478"/>
        </a:xfrm>
        <a:prstGeom prst="rect">
          <a:avLst/>
        </a:prstGeom>
      </xdr:spPr>
    </xdr:pic>
    <xdr:clientData/>
  </xdr:twoCellAnchor>
  <xdr:twoCellAnchor>
    <xdr:from>
      <xdr:col>2</xdr:col>
      <xdr:colOff>79380</xdr:colOff>
      <xdr:row>5</xdr:row>
      <xdr:rowOff>52139</xdr:rowOff>
    </xdr:from>
    <xdr:to>
      <xdr:col>2</xdr:col>
      <xdr:colOff>249420</xdr:colOff>
      <xdr:row>6</xdr:row>
      <xdr:rowOff>5967</xdr:rowOff>
    </xdr:to>
    <xdr:pic>
      <xdr:nvPicPr>
        <xdr:cNvPr id="4" name="Afbeelding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9380" y="1395164"/>
          <a:ext cx="170040" cy="201478"/>
        </a:xfrm>
        <a:prstGeom prst="rect">
          <a:avLst/>
        </a:prstGeom>
      </xdr:spPr>
    </xdr:pic>
    <xdr:clientData/>
  </xdr:twoCellAnchor>
  <xdr:twoCellAnchor>
    <xdr:from>
      <xdr:col>2</xdr:col>
      <xdr:colOff>79380</xdr:colOff>
      <xdr:row>4</xdr:row>
      <xdr:rowOff>42332</xdr:rowOff>
    </xdr:from>
    <xdr:to>
      <xdr:col>2</xdr:col>
      <xdr:colOff>249420</xdr:colOff>
      <xdr:row>4</xdr:row>
      <xdr:rowOff>250160</xdr:rowOff>
    </xdr:to>
    <xdr:pic>
      <xdr:nvPicPr>
        <xdr:cNvPr id="8" name="Afbeelding 7">
          <a:extLst>
            <a:ext uri="{FF2B5EF4-FFF2-40B4-BE49-F238E27FC236}">
              <a16:creationId xmlns:a16="http://schemas.microsoft.com/office/drawing/2014/main" id="{00000000-0008-0000-0000-00000800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9380" y="1137707"/>
          <a:ext cx="170040" cy="207828"/>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1D676F62-20DE-4D15-B688-EF324A808577}" name="Tabel2" displayName="Tabel2" ref="C19:H27" totalsRowShown="0" headerRowDxfId="48" dataDxfId="47">
  <autoFilter ref="C19:H27" xr:uid="{CEEC941A-0FB8-4110-B0DD-A59E046638DE}"/>
  <tableColumns count="6">
    <tableColumn id="1" xr3:uid="{167C5982-28E3-4DF2-863A-538E9A7C9809}" name="Kolom3" dataDxfId="46"/>
    <tableColumn id="2" xr3:uid="{ABBCF108-AFBD-46C6-B7F5-424B9A24B5BD}" name="Kolom1" dataDxfId="45"/>
    <tableColumn id="5" xr3:uid="{03263158-F792-43EE-92A8-A706A55E1F3D}" name="Kolom13" dataDxfId="44"/>
    <tableColumn id="6" xr3:uid="{FF3201EF-97AF-4DDC-81D8-54C33B582C8B}" name="Kolom14" dataDxfId="43"/>
    <tableColumn id="4" xr3:uid="{4681F074-2ED1-4201-A03C-21A6817390E6}" name="Kolom12" dataDxfId="42"/>
    <tableColumn id="3" xr3:uid="{CEEB4901-92DB-4A27-885C-235DBA40B0F4}" name="Kolom2" dataDxfId="41"/>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108C5E8F-CCBE-45BE-9E85-4A6610604506}" name="Tabel3" displayName="Tabel3" ref="C31:H42" totalsRowShown="0" headerRowDxfId="40" dataDxfId="39">
  <autoFilter ref="C31:H42" xr:uid="{083F03D7-D2C2-45BE-905E-B8CC8A66A055}"/>
  <tableColumns count="6">
    <tableColumn id="1" xr3:uid="{263865F4-23B5-4017-B6EE-EEEA9CF67128}" name="Reparatie uitvoeren" dataDxfId="38"/>
    <tableColumn id="2" xr3:uid="{05400A4B-DFA9-4B1D-8479-63EC61C1CDE8}" name="Kolom1" dataDxfId="37"/>
    <tableColumn id="4" xr3:uid="{E360C4BB-FEA8-4CAB-9607-7CE2437F0FD3}" name="Kolom12" dataDxfId="36"/>
    <tableColumn id="6" xr3:uid="{481959E4-B9BD-44F7-8251-BBD714ADB1F8}" name="Kolom122" dataDxfId="35"/>
    <tableColumn id="5" xr3:uid="{5C8A0989-A20D-4F99-B9BC-AA6C6B478D41}" name="Kolom13" dataDxfId="34"/>
    <tableColumn id="3" xr3:uid="{733F7325-45FE-46F9-A8EE-BBDED356BFCE}" name="Kolom2" dataDxfId="33"/>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BB1469B6-6F4D-434E-B243-C23A62B4B115}" name="Tabel4" displayName="Tabel4" ref="C46:H57" totalsRowShown="0" headerRowDxfId="32" dataDxfId="31">
  <autoFilter ref="C46:H57" xr:uid="{A032DA39-D554-453A-AF16-8B5AEF7A7C8E}"/>
  <tableColumns count="6">
    <tableColumn id="1" xr3:uid="{B8A7FED7-6756-4F27-BB6C-4EDCDC1D1765}" name="Overig" dataDxfId="30"/>
    <tableColumn id="2" xr3:uid="{D0FD0E1B-5F4B-4588-893F-C5184E264CF4}" name="Kolom1" dataDxfId="29"/>
    <tableColumn id="4" xr3:uid="{4AA3BE2D-0E18-4D8E-BA3C-B07AA3EA3948}" name="Kolom12" dataDxfId="28"/>
    <tableColumn id="6" xr3:uid="{818C9E11-6C0F-4811-9BCE-5AC87C1B1598}" name="Kolom122" dataDxfId="27"/>
    <tableColumn id="5" xr3:uid="{2572842E-9B41-4E84-AAB5-63F3EBD3D6B2}" name="Kolom13" dataDxfId="26"/>
    <tableColumn id="3" xr3:uid="{1F14BEDC-86D3-4CEA-8DAD-EDDEAF513BCC}" name="Kolom2" dataDxfId="25"/>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89B73FF3-132C-476F-8EA0-3E8E92CE82CF}" name="Tabel5" displayName="Tabel5" ref="C61:H69" totalsRowShown="0" headerRowDxfId="24" dataDxfId="23">
  <autoFilter ref="C61:H69" xr:uid="{AC36DC40-C344-4DED-8C26-9884B05DF1AA}"/>
  <tableColumns count="6">
    <tableColumn id="1" xr3:uid="{F245F1F3-E8BB-416C-9496-81AF2B69C7D7}" name="Ontevredenheid" dataDxfId="22"/>
    <tableColumn id="2" xr3:uid="{B9B73176-1932-409F-B3FB-5E9334F39872}" name="Kolom1" dataDxfId="21"/>
    <tableColumn id="4" xr3:uid="{1EF46668-1686-4C36-94ED-F7F950F62C17}" name="Kolom12" dataDxfId="20"/>
    <tableColumn id="6" xr3:uid="{25D02665-6629-47A5-A542-5181B58A429A}" name="Kolom122" dataDxfId="19"/>
    <tableColumn id="5" xr3:uid="{5C201C26-F5E4-45AF-8BB4-68364FFBF9DA}" name="Kolom13" dataDxfId="18"/>
    <tableColumn id="3" xr3:uid="{3D6C305C-A3C4-48AC-8268-314CDD9F6084}" name="Kolom2" dataDxfId="17"/>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405E5049-1AC9-4479-9392-FDC4C8DD758B}" name="Tabel1" displayName="Tabel1" ref="C10:H15" totalsRowShown="0" headerRowDxfId="16" dataDxfId="15">
  <autoFilter ref="C10:H15" xr:uid="{0E10677D-430F-47CF-BBD3-70387BEE4C58}"/>
  <tableColumns count="6">
    <tableColumn id="1" xr3:uid="{6E2E2D7F-2FF5-4407-A082-B66C10C04227}" name="Kolom3" dataDxfId="14"/>
    <tableColumn id="2" xr3:uid="{7CC4E574-C658-432E-946D-325C5A3558B3}" name="Kolom1" dataDxfId="13"/>
    <tableColumn id="8" xr3:uid="{8552DAC6-8F81-4CD3-8832-6D1BFADBCD42}" name="Kolom13" dataDxfId="12"/>
    <tableColumn id="9" xr3:uid="{2A86BE97-97B8-4C1D-BF50-AB0E7C2F6A37}" name="Kolom14" dataDxfId="11"/>
    <tableColumn id="7" xr3:uid="{A453BB90-FA1A-483B-804E-BA484699B843}" name="Kolom12" dataDxfId="10"/>
    <tableColumn id="3" xr3:uid="{63E08D50-1F12-4DE5-85D3-F7284911C1FF}" name="Kolom2" dataDxfId="9"/>
  </tableColumns>
  <tableStyleInfo showFirstColumn="0" showLastColumn="0" showRowStripes="0"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38799E61-A0D3-481F-9FA8-B40871A965DF}" name="Tabel6" displayName="Tabel6" ref="C73:H77" totalsRowShown="0" headerRowDxfId="8" dataDxfId="7" tableBorderDxfId="6">
  <autoFilter ref="C73:H77" xr:uid="{46274EF8-3D7B-4A57-82EE-EA835A3FC3CA}"/>
  <tableColumns count="6">
    <tableColumn id="1" xr3:uid="{4B7589CF-A0CF-4CEE-9857-98E9A86F0D70}" name="Kolom1" dataDxfId="5"/>
    <tableColumn id="2" xr3:uid="{162D60EA-41A5-42CC-9207-C6F7125B391B}" name="Kolom2" dataDxfId="4"/>
    <tableColumn id="3" xr3:uid="{C0BC3BF1-E1F2-4C52-A885-5459A1530E82}" name="Kolom3" dataDxfId="3"/>
    <tableColumn id="4" xr3:uid="{F3951C42-8D57-4DE1-8937-3FDFF7E14B6F}" name="Kolom4" dataDxfId="2"/>
    <tableColumn id="5" xr3:uid="{152E117F-9CB6-4191-A217-A0C6A108DBDE}" name="Kolom5" dataDxfId="1"/>
    <tableColumn id="6" xr3:uid="{E6824FDB-CBDB-4647-85C7-CD55BACDE211}" name="Kolom6" dataDxfId="0"/>
  </tableColumns>
  <tableStyleInfo showFirstColumn="0" showLastColumn="0" showRowStripes="1" showColumnStripes="0"/>
</table>
</file>

<file path=xl/theme/theme1.xml><?xml version="1.0" encoding="utf-8"?>
<a:theme xmlns:a="http://schemas.openxmlformats.org/drawingml/2006/main" name="Kantoorthema">
  <a:themeElements>
    <a:clrScheme name="KWH">
      <a:dk1>
        <a:sysClr val="windowText" lastClr="000000"/>
      </a:dk1>
      <a:lt1>
        <a:sysClr val="window" lastClr="FFFFFF"/>
      </a:lt1>
      <a:dk2>
        <a:srgbClr val="532E63"/>
      </a:dk2>
      <a:lt2>
        <a:srgbClr val="00AEEF"/>
      </a:lt2>
      <a:accent1>
        <a:srgbClr val="ED1556"/>
      </a:accent1>
      <a:accent2>
        <a:srgbClr val="358D42"/>
      </a:accent2>
      <a:accent3>
        <a:srgbClr val="B6D554"/>
      </a:accent3>
      <a:accent4>
        <a:srgbClr val="D71920"/>
      </a:accent4>
      <a:accent5>
        <a:srgbClr val="F79440"/>
      </a:accent5>
      <a:accent6>
        <a:srgbClr val="00679B"/>
      </a:accent6>
      <a:hlink>
        <a:srgbClr val="FFCD31"/>
      </a:hlink>
      <a:folHlink>
        <a:srgbClr val="001423"/>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table" Target="../tables/table6.xml"/><Relationship Id="rId3" Type="http://schemas.openxmlformats.org/officeDocument/2006/relationships/table" Target="../tables/table1.xml"/><Relationship Id="rId7" Type="http://schemas.openxmlformats.org/officeDocument/2006/relationships/table" Target="../tables/table5.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4.xml"/><Relationship Id="rId5" Type="http://schemas.openxmlformats.org/officeDocument/2006/relationships/table" Target="../tables/table3.xml"/><Relationship Id="rId4" Type="http://schemas.openxmlformats.org/officeDocument/2006/relationships/table" Target="../tables/table2.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1C3C31-FD7F-4946-A083-8F5F90F366EF}">
  <sheetPr codeName="Blad2"/>
  <dimension ref="A1:J79"/>
  <sheetViews>
    <sheetView showGridLines="0" tabSelected="1" topLeftCell="C1" zoomScaleNormal="100" workbookViewId="0">
      <selection activeCell="C1" sqref="C1:G1"/>
    </sheetView>
  </sheetViews>
  <sheetFormatPr defaultColWidth="9.42578125" defaultRowHeight="12.75" x14ac:dyDescent="0.2"/>
  <cols>
    <col min="1" max="1" width="11.5703125" style="7" hidden="1" customWidth="1"/>
    <col min="2" max="2" width="13.7109375" style="7" hidden="1" customWidth="1"/>
    <col min="3" max="3" width="4.28515625" style="8" customWidth="1"/>
    <col min="4" max="4" width="171.5703125" style="8" customWidth="1"/>
    <col min="5" max="5" width="12.5703125" style="8" customWidth="1"/>
    <col min="6" max="6" width="8.28515625" style="8" hidden="1" customWidth="1"/>
    <col min="7" max="7" width="1" style="8" customWidth="1"/>
    <col min="8" max="8" width="18" style="8" hidden="1" customWidth="1"/>
    <col min="9" max="16384" width="9.42578125" style="8"/>
  </cols>
  <sheetData>
    <row r="1" spans="1:10" ht="39.950000000000003" customHeight="1" x14ac:dyDescent="0.2">
      <c r="C1" s="65" t="s">
        <v>252</v>
      </c>
      <c r="D1" s="65"/>
      <c r="E1" s="65"/>
      <c r="F1" s="65"/>
      <c r="G1" s="66"/>
    </row>
    <row r="2" spans="1:10" ht="8.1" customHeight="1" x14ac:dyDescent="0.2">
      <c r="C2" s="9"/>
      <c r="D2" s="10"/>
      <c r="E2" s="11"/>
      <c r="F2" s="11"/>
      <c r="G2" s="12"/>
    </row>
    <row r="3" spans="1:10" ht="20.100000000000001" customHeight="1" x14ac:dyDescent="0.2">
      <c r="C3" s="10" t="s">
        <v>0</v>
      </c>
      <c r="D3" s="10"/>
      <c r="E3" s="11"/>
      <c r="F3" s="11"/>
      <c r="G3" s="12"/>
    </row>
    <row r="4" spans="1:10" ht="20.100000000000001" customHeight="1" x14ac:dyDescent="0.2">
      <c r="C4" s="13" t="s">
        <v>1</v>
      </c>
      <c r="D4" s="13"/>
      <c r="E4" s="11"/>
      <c r="F4" s="11"/>
      <c r="G4" s="12"/>
    </row>
    <row r="5" spans="1:10" ht="20.100000000000001" customHeight="1" x14ac:dyDescent="0.2">
      <c r="C5" s="13"/>
      <c r="D5" s="14" t="s">
        <v>253</v>
      </c>
      <c r="E5" s="11"/>
      <c r="F5" s="11"/>
      <c r="G5" s="12"/>
    </row>
    <row r="6" spans="1:10" ht="20.100000000000001" customHeight="1" x14ac:dyDescent="0.2">
      <c r="C6" s="13"/>
      <c r="D6" s="14" t="s">
        <v>254</v>
      </c>
      <c r="E6" s="11"/>
      <c r="F6" s="11"/>
      <c r="G6" s="12"/>
    </row>
    <row r="7" spans="1:10" ht="11.1" customHeight="1" thickBot="1" x14ac:dyDescent="0.25">
      <c r="C7" s="67"/>
      <c r="D7" s="68"/>
      <c r="E7" s="68"/>
      <c r="F7" s="68"/>
      <c r="G7" s="69"/>
      <c r="H7" s="15"/>
    </row>
    <row r="8" spans="1:10" ht="13.35" customHeight="1" thickBot="1" x14ac:dyDescent="0.25"/>
    <row r="9" spans="1:10" ht="22.5" customHeight="1" thickBot="1" x14ac:dyDescent="0.25">
      <c r="C9" s="70" t="s">
        <v>2</v>
      </c>
      <c r="D9" s="71"/>
      <c r="E9" s="16"/>
      <c r="F9" s="17"/>
      <c r="G9" s="18"/>
    </row>
    <row r="10" spans="1:10" s="24" customFormat="1" ht="12" hidden="1" customHeight="1" thickBot="1" x14ac:dyDescent="0.3">
      <c r="A10" s="19"/>
      <c r="B10" s="19"/>
      <c r="C10" s="20" t="s">
        <v>3</v>
      </c>
      <c r="D10" s="21" t="s">
        <v>4</v>
      </c>
      <c r="E10" s="21" t="s">
        <v>5</v>
      </c>
      <c r="F10" s="21" t="s">
        <v>6</v>
      </c>
      <c r="G10" s="22" t="s">
        <v>7</v>
      </c>
      <c r="H10" s="23" t="s">
        <v>8</v>
      </c>
    </row>
    <row r="11" spans="1:10" s="24" customFormat="1" ht="20.100000000000001" customHeight="1" thickTop="1" thickBot="1" x14ac:dyDescent="0.25">
      <c r="A11" s="7">
        <f>IF(C11="x",1,0)</f>
        <v>0</v>
      </c>
      <c r="B11" s="19" t="s">
        <v>9</v>
      </c>
      <c r="C11" s="4"/>
      <c r="D11" s="25" t="s">
        <v>11</v>
      </c>
      <c r="E11" s="26"/>
      <c r="F11" s="27"/>
      <c r="G11" s="22"/>
      <c r="H11" s="8" t="s">
        <v>12</v>
      </c>
    </row>
    <row r="12" spans="1:10" ht="20.100000000000001" customHeight="1" thickTop="1" thickBot="1" x14ac:dyDescent="0.25">
      <c r="A12" s="7">
        <f>IF(C12="x",MAX(A11:A$11)+1,0)</f>
        <v>0</v>
      </c>
      <c r="B12" s="19" t="s">
        <v>13</v>
      </c>
      <c r="C12" s="4"/>
      <c r="D12" s="25" t="s">
        <v>14</v>
      </c>
      <c r="E12" s="26"/>
      <c r="F12" s="27"/>
      <c r="G12" s="28"/>
      <c r="H12" s="8" t="s">
        <v>12</v>
      </c>
      <c r="J12" s="29"/>
    </row>
    <row r="13" spans="1:10" ht="30" customHeight="1" thickTop="1" thickBot="1" x14ac:dyDescent="0.25">
      <c r="A13" s="7">
        <f>IF(C13="x",MAX(A$11:A12)+1,0)</f>
        <v>0</v>
      </c>
      <c r="B13" s="19" t="s">
        <v>15</v>
      </c>
      <c r="C13" s="4"/>
      <c r="D13" s="30" t="s">
        <v>16</v>
      </c>
      <c r="E13" s="31"/>
      <c r="F13" s="32"/>
      <c r="G13" s="33"/>
      <c r="H13" s="24" t="s">
        <v>17</v>
      </c>
      <c r="J13" s="29"/>
    </row>
    <row r="14" spans="1:10" ht="30" customHeight="1" thickTop="1" thickBot="1" x14ac:dyDescent="0.25">
      <c r="A14" s="7">
        <f>IF(C14="x",MAX(A$11:A13)+1,0)</f>
        <v>0</v>
      </c>
      <c r="B14" s="19" t="s">
        <v>18</v>
      </c>
      <c r="C14" s="4"/>
      <c r="D14" s="30" t="s">
        <v>19</v>
      </c>
      <c r="E14" s="31"/>
      <c r="F14" s="33"/>
      <c r="G14" s="34"/>
      <c r="H14" s="24" t="s">
        <v>17</v>
      </c>
    </row>
    <row r="15" spans="1:10" ht="15.6" customHeight="1" thickTop="1" thickBot="1" x14ac:dyDescent="0.25">
      <c r="A15" s="7">
        <f>IF(C15="x",MAX(A$11:A14)+1,0)</f>
        <v>0</v>
      </c>
      <c r="B15" s="7" t="s">
        <v>20</v>
      </c>
      <c r="C15" s="4"/>
      <c r="D15" s="35" t="s">
        <v>21</v>
      </c>
      <c r="E15" s="31"/>
      <c r="F15" s="33"/>
      <c r="G15" s="34"/>
      <c r="H15" s="24" t="s">
        <v>17</v>
      </c>
    </row>
    <row r="16" spans="1:10" ht="20.25" customHeight="1" thickTop="1" thickBot="1" x14ac:dyDescent="0.25">
      <c r="C16" s="36"/>
      <c r="D16" s="37"/>
      <c r="E16" s="38"/>
      <c r="F16" s="38"/>
      <c r="G16" s="39"/>
    </row>
    <row r="17" spans="1:8" ht="13.5" thickBot="1" x14ac:dyDescent="0.25">
      <c r="C17" s="24"/>
      <c r="D17" s="40"/>
    </row>
    <row r="18" spans="1:8" ht="22.5" customHeight="1" thickBot="1" x14ac:dyDescent="0.25">
      <c r="C18" s="70" t="s">
        <v>22</v>
      </c>
      <c r="D18" s="71"/>
      <c r="E18" s="41"/>
      <c r="F18" s="41"/>
      <c r="G18" s="42"/>
    </row>
    <row r="19" spans="1:8" s="24" customFormat="1" ht="15" hidden="1" customHeight="1" thickBot="1" x14ac:dyDescent="0.25">
      <c r="A19" s="7">
        <f>IF(C19="x",MAX(A$11:A18)+1,0)</f>
        <v>0</v>
      </c>
      <c r="B19" s="19"/>
      <c r="C19" s="43" t="s">
        <v>3</v>
      </c>
      <c r="D19" s="44" t="s">
        <v>4</v>
      </c>
      <c r="E19" s="44" t="s">
        <v>5</v>
      </c>
      <c r="F19" s="44" t="s">
        <v>6</v>
      </c>
      <c r="G19" s="45" t="s">
        <v>7</v>
      </c>
      <c r="H19" s="46" t="s">
        <v>8</v>
      </c>
    </row>
    <row r="20" spans="1:8" s="24" customFormat="1" ht="20.100000000000001" customHeight="1" thickTop="1" thickBot="1" x14ac:dyDescent="0.25">
      <c r="A20" s="7">
        <f>IF(C20="x",MAX(A$11:A19)+1,0)</f>
        <v>0</v>
      </c>
      <c r="B20" s="7" t="s">
        <v>23</v>
      </c>
      <c r="C20" s="4"/>
      <c r="D20" s="25" t="s">
        <v>24</v>
      </c>
      <c r="E20" s="26"/>
      <c r="F20" s="27"/>
      <c r="G20" s="33"/>
      <c r="H20" s="8" t="s">
        <v>12</v>
      </c>
    </row>
    <row r="21" spans="1:8" s="24" customFormat="1" ht="20.100000000000001" customHeight="1" thickTop="1" thickBot="1" x14ac:dyDescent="0.25">
      <c r="A21" s="7">
        <f>IF(C21="x",MAX(A$11:A20)+1,0)</f>
        <v>0</v>
      </c>
      <c r="B21" s="7" t="s">
        <v>25</v>
      </c>
      <c r="C21" s="4"/>
      <c r="D21" s="35" t="s">
        <v>26</v>
      </c>
      <c r="E21" s="31"/>
      <c r="F21" s="27"/>
      <c r="G21" s="33"/>
      <c r="H21" s="24" t="s">
        <v>17</v>
      </c>
    </row>
    <row r="22" spans="1:8" s="24" customFormat="1" ht="30" customHeight="1" thickTop="1" thickBot="1" x14ac:dyDescent="0.25">
      <c r="A22" s="7">
        <f>IF(C22="x",MAX(A$11:A21)+1,0)</f>
        <v>0</v>
      </c>
      <c r="B22" s="7" t="s">
        <v>27</v>
      </c>
      <c r="C22" s="4"/>
      <c r="D22" s="47" t="s">
        <v>28</v>
      </c>
      <c r="E22" s="48"/>
      <c r="F22" s="32"/>
      <c r="G22" s="33"/>
      <c r="H22" s="8" t="s">
        <v>12</v>
      </c>
    </row>
    <row r="23" spans="1:8" s="24" customFormat="1" ht="20.100000000000001" customHeight="1" thickTop="1" thickBot="1" x14ac:dyDescent="0.25">
      <c r="A23" s="7">
        <f>IF(C23="x",MAX(A$11:A22)+1,0)</f>
        <v>0</v>
      </c>
      <c r="B23" s="7" t="s">
        <v>29</v>
      </c>
      <c r="C23" s="4"/>
      <c r="D23" s="35" t="s">
        <v>30</v>
      </c>
      <c r="E23" s="31"/>
      <c r="F23" s="32"/>
      <c r="G23" s="33"/>
      <c r="H23" s="24" t="s">
        <v>17</v>
      </c>
    </row>
    <row r="24" spans="1:8" s="24" customFormat="1" ht="20.100000000000001" customHeight="1" thickTop="1" thickBot="1" x14ac:dyDescent="0.25">
      <c r="A24" s="7">
        <f>IF(C24="x",MAX(A$11:A23)+1,0)</f>
        <v>0</v>
      </c>
      <c r="B24" s="7" t="s">
        <v>31</v>
      </c>
      <c r="C24" s="4"/>
      <c r="D24" s="35" t="s">
        <v>32</v>
      </c>
      <c r="E24" s="31"/>
      <c r="F24" s="32"/>
      <c r="G24" s="33"/>
      <c r="H24" s="24" t="s">
        <v>17</v>
      </c>
    </row>
    <row r="25" spans="1:8" s="24" customFormat="1" ht="20.100000000000001" customHeight="1" thickTop="1" thickBot="1" x14ac:dyDescent="0.25">
      <c r="A25" s="7">
        <f>IF(C25="x",MAX(A$11:A24)+1,0)</f>
        <v>0</v>
      </c>
      <c r="B25" s="7" t="s">
        <v>33</v>
      </c>
      <c r="C25" s="4"/>
      <c r="D25" s="25" t="s">
        <v>34</v>
      </c>
      <c r="E25" s="26"/>
      <c r="F25" s="32"/>
      <c r="G25" s="33"/>
      <c r="H25" s="8" t="s">
        <v>12</v>
      </c>
    </row>
    <row r="26" spans="1:8" s="24" customFormat="1" ht="20.100000000000001" customHeight="1" thickTop="1" thickBot="1" x14ac:dyDescent="0.25">
      <c r="A26" s="7">
        <f>IF(C26="x",MAX(A$11:A25)+1,0)</f>
        <v>0</v>
      </c>
      <c r="B26" s="7" t="s">
        <v>35</v>
      </c>
      <c r="C26" s="4"/>
      <c r="D26" s="35" t="s">
        <v>36</v>
      </c>
      <c r="E26" s="31"/>
      <c r="F26" s="32"/>
      <c r="G26" s="33"/>
      <c r="H26" s="24" t="s">
        <v>17</v>
      </c>
    </row>
    <row r="27" spans="1:8" s="24" customFormat="1" ht="20.100000000000001" customHeight="1" thickTop="1" thickBot="1" x14ac:dyDescent="0.25">
      <c r="A27" s="7">
        <f>IF(C27="x",MAX(A$11:A26)+1,0)</f>
        <v>0</v>
      </c>
      <c r="B27" s="7" t="s">
        <v>37</v>
      </c>
      <c r="C27" s="4"/>
      <c r="D27" s="35" t="s">
        <v>38</v>
      </c>
      <c r="E27" s="31"/>
      <c r="F27" s="32"/>
      <c r="G27" s="33"/>
      <c r="H27" s="24" t="s">
        <v>17</v>
      </c>
    </row>
    <row r="28" spans="1:8" s="24" customFormat="1" ht="20.100000000000001" customHeight="1" thickTop="1" thickBot="1" x14ac:dyDescent="0.25">
      <c r="A28" s="7"/>
      <c r="B28" s="19"/>
      <c r="C28" s="36"/>
      <c r="D28" s="37"/>
      <c r="E28" s="49"/>
      <c r="F28" s="50"/>
      <c r="G28" s="51"/>
    </row>
    <row r="29" spans="1:8" ht="13.5" thickBot="1" x14ac:dyDescent="0.25">
      <c r="C29" s="24"/>
      <c r="D29" s="24"/>
      <c r="F29" s="7"/>
    </row>
    <row r="30" spans="1:8" ht="22.5" customHeight="1" thickBot="1" x14ac:dyDescent="0.25">
      <c r="C30" s="70" t="s">
        <v>39</v>
      </c>
      <c r="D30" s="71"/>
      <c r="E30" s="41"/>
      <c r="F30" s="52"/>
      <c r="G30" s="42"/>
    </row>
    <row r="31" spans="1:8" s="24" customFormat="1" ht="20.25" hidden="1" customHeight="1" thickBot="1" x14ac:dyDescent="0.25">
      <c r="A31" s="7">
        <f>IF(C31="x",MAX(A$11:A30)+1,0)</f>
        <v>0</v>
      </c>
      <c r="B31" s="19"/>
      <c r="C31" s="53" t="s">
        <v>40</v>
      </c>
      <c r="D31" s="24" t="s">
        <v>4</v>
      </c>
      <c r="E31" s="54" t="s">
        <v>7</v>
      </c>
      <c r="F31" s="19" t="s">
        <v>41</v>
      </c>
      <c r="G31" s="24" t="s">
        <v>5</v>
      </c>
      <c r="H31" s="24" t="s">
        <v>8</v>
      </c>
    </row>
    <row r="32" spans="1:8" ht="65.25" thickTop="1" thickBot="1" x14ac:dyDescent="0.25">
      <c r="A32" s="7">
        <f>IF(C32="x",MAX(A$11:A31)+1,0)</f>
        <v>0</v>
      </c>
      <c r="B32" s="7" t="s">
        <v>42</v>
      </c>
      <c r="C32" s="4"/>
      <c r="D32" s="25" t="s">
        <v>43</v>
      </c>
      <c r="E32" s="26"/>
      <c r="F32" s="55"/>
      <c r="G32" s="34"/>
      <c r="H32" s="8" t="s">
        <v>12</v>
      </c>
    </row>
    <row r="33" spans="1:8" ht="20.100000000000001" customHeight="1" thickTop="1" thickBot="1" x14ac:dyDescent="0.25">
      <c r="A33" s="7">
        <f>IF(C33="x",MAX(A$11:A32)+1,0)</f>
        <v>0</v>
      </c>
      <c r="B33" s="7" t="s">
        <v>44</v>
      </c>
      <c r="C33" s="4"/>
      <c r="D33" s="47" t="s">
        <v>45</v>
      </c>
      <c r="E33" s="48"/>
      <c r="F33" s="32"/>
      <c r="G33" s="34"/>
      <c r="H33" s="8" t="s">
        <v>12</v>
      </c>
    </row>
    <row r="34" spans="1:8" ht="20.100000000000001" customHeight="1" thickTop="1" thickBot="1" x14ac:dyDescent="0.25">
      <c r="A34" s="7">
        <f>IF(C34="x",MAX(A$11:A33)+1,0)</f>
        <v>0</v>
      </c>
      <c r="B34" s="7" t="s">
        <v>46</v>
      </c>
      <c r="C34" s="4"/>
      <c r="D34" s="30" t="s">
        <v>47</v>
      </c>
      <c r="E34" s="31"/>
      <c r="F34" s="32"/>
      <c r="G34" s="34"/>
      <c r="H34" s="8" t="s">
        <v>17</v>
      </c>
    </row>
    <row r="35" spans="1:8" ht="20.100000000000001" customHeight="1" thickTop="1" thickBot="1" x14ac:dyDescent="0.25">
      <c r="A35" s="7">
        <f>IF(C35="x",MAX(A$11:A34)+1,0)</f>
        <v>0</v>
      </c>
      <c r="B35" s="7" t="s">
        <v>48</v>
      </c>
      <c r="C35" s="4"/>
      <c r="D35" s="30" t="s">
        <v>49</v>
      </c>
      <c r="E35" s="31"/>
      <c r="F35" s="32"/>
      <c r="G35" s="34"/>
      <c r="H35" s="8" t="s">
        <v>17</v>
      </c>
    </row>
    <row r="36" spans="1:8" ht="20.100000000000001" customHeight="1" thickTop="1" thickBot="1" x14ac:dyDescent="0.25">
      <c r="A36" s="7">
        <f>IF(C36="x",MAX(A$11:A35)+1,0)</f>
        <v>0</v>
      </c>
      <c r="B36" s="7" t="s">
        <v>50</v>
      </c>
      <c r="C36" s="4"/>
      <c r="D36" s="30" t="s">
        <v>51</v>
      </c>
      <c r="E36" s="31"/>
      <c r="F36" s="32"/>
      <c r="G36" s="34"/>
      <c r="H36" s="8" t="s">
        <v>17</v>
      </c>
    </row>
    <row r="37" spans="1:8" ht="20.100000000000001" customHeight="1" thickTop="1" thickBot="1" x14ac:dyDescent="0.25">
      <c r="A37" s="7">
        <f>IF(C37="x",MAX(A$11:A36)+1,0)</f>
        <v>0</v>
      </c>
      <c r="B37" s="7" t="s">
        <v>52</v>
      </c>
      <c r="C37" s="4"/>
      <c r="D37" s="30" t="s">
        <v>53</v>
      </c>
      <c r="E37" s="31"/>
      <c r="F37" s="32"/>
      <c r="G37" s="34"/>
      <c r="H37" s="8" t="s">
        <v>17</v>
      </c>
    </row>
    <row r="38" spans="1:8" ht="20.100000000000001" customHeight="1" thickTop="1" thickBot="1" x14ac:dyDescent="0.25">
      <c r="A38" s="7">
        <f>IF(C38="x",MAX(A$11:A37)+1,0)</f>
        <v>0</v>
      </c>
      <c r="B38" s="7" t="s">
        <v>54</v>
      </c>
      <c r="C38" s="4"/>
      <c r="D38" s="47" t="s">
        <v>55</v>
      </c>
      <c r="E38" s="48"/>
      <c r="F38" s="32"/>
      <c r="G38" s="34"/>
      <c r="H38" s="8" t="s">
        <v>12</v>
      </c>
    </row>
    <row r="39" spans="1:8" ht="20.100000000000001" customHeight="1" thickTop="1" thickBot="1" x14ac:dyDescent="0.25">
      <c r="A39" s="7">
        <f>IF(C39="x",MAX(A$11:A38)+1,0)</f>
        <v>0</v>
      </c>
      <c r="B39" s="7" t="s">
        <v>56</v>
      </c>
      <c r="C39" s="4"/>
      <c r="D39" s="47" t="s">
        <v>57</v>
      </c>
      <c r="E39" s="48"/>
      <c r="F39" s="32"/>
      <c r="G39" s="34"/>
      <c r="H39" s="8" t="s">
        <v>12</v>
      </c>
    </row>
    <row r="40" spans="1:8" ht="20.100000000000001" customHeight="1" thickTop="1" thickBot="1" x14ac:dyDescent="0.25">
      <c r="A40" s="7">
        <f>IF(C40="x",MAX(A$11:A39)+1,0)</f>
        <v>0</v>
      </c>
      <c r="B40" s="7" t="s">
        <v>58</v>
      </c>
      <c r="C40" s="4"/>
      <c r="D40" s="30" t="s">
        <v>59</v>
      </c>
      <c r="E40" s="31"/>
      <c r="F40" s="32"/>
      <c r="G40" s="34"/>
      <c r="H40" s="8" t="s">
        <v>17</v>
      </c>
    </row>
    <row r="41" spans="1:8" ht="20.100000000000001" customHeight="1" thickTop="1" thickBot="1" x14ac:dyDescent="0.25">
      <c r="A41" s="7">
        <f>IF(C41="x",MAX(A$11:A40)+1,0)</f>
        <v>0</v>
      </c>
      <c r="B41" s="7" t="s">
        <v>60</v>
      </c>
      <c r="C41" s="4"/>
      <c r="D41" s="30" t="s">
        <v>61</v>
      </c>
      <c r="E41" s="31"/>
      <c r="F41" s="32"/>
      <c r="G41" s="34"/>
      <c r="H41" s="8" t="s">
        <v>17</v>
      </c>
    </row>
    <row r="42" spans="1:8" ht="20.100000000000001" customHeight="1" thickTop="1" thickBot="1" x14ac:dyDescent="0.25">
      <c r="A42" s="7">
        <f>IF(C42="x",MAX(A$11:A41)+1,0)</f>
        <v>0</v>
      </c>
      <c r="B42" s="7" t="s">
        <v>62</v>
      </c>
      <c r="C42" s="4"/>
      <c r="D42" s="30" t="s">
        <v>63</v>
      </c>
      <c r="E42" s="31"/>
      <c r="F42" s="32"/>
      <c r="G42" s="34"/>
      <c r="H42" s="8" t="s">
        <v>17</v>
      </c>
    </row>
    <row r="43" spans="1:8" ht="20.100000000000001" customHeight="1" thickTop="1" thickBot="1" x14ac:dyDescent="0.25">
      <c r="C43" s="36"/>
      <c r="D43" s="37"/>
      <c r="E43" s="56"/>
      <c r="F43" s="57"/>
      <c r="G43" s="58"/>
    </row>
    <row r="44" spans="1:8" ht="13.5" thickBot="1" x14ac:dyDescent="0.25">
      <c r="C44" s="24"/>
      <c r="D44" s="24"/>
      <c r="F44" s="7"/>
    </row>
    <row r="45" spans="1:8" ht="22.5" customHeight="1" thickBot="1" x14ac:dyDescent="0.25">
      <c r="C45" s="70" t="s">
        <v>64</v>
      </c>
      <c r="D45" s="71"/>
      <c r="E45" s="41"/>
      <c r="F45" s="52"/>
      <c r="G45" s="42"/>
    </row>
    <row r="46" spans="1:8" s="24" customFormat="1" ht="18" hidden="1" customHeight="1" thickBot="1" x14ac:dyDescent="0.25">
      <c r="A46" s="7">
        <f>IF(C46="x",MAX(A$11:A45)+1,0)</f>
        <v>0</v>
      </c>
      <c r="B46" s="19"/>
      <c r="C46" s="59" t="s">
        <v>65</v>
      </c>
      <c r="D46" s="13" t="s">
        <v>4</v>
      </c>
      <c r="E46" s="60" t="s">
        <v>7</v>
      </c>
      <c r="F46" s="61" t="s">
        <v>41</v>
      </c>
      <c r="G46" s="13" t="s">
        <v>5</v>
      </c>
      <c r="H46" s="24" t="s">
        <v>8</v>
      </c>
    </row>
    <row r="47" spans="1:8" s="24" customFormat="1" ht="30" customHeight="1" thickTop="1" thickBot="1" x14ac:dyDescent="0.25">
      <c r="A47" s="7">
        <f>IF(C47="x",MAX(A$11:A46)+1,0)</f>
        <v>0</v>
      </c>
      <c r="B47" s="19" t="s">
        <v>66</v>
      </c>
      <c r="C47" s="4"/>
      <c r="D47" s="30" t="s">
        <v>67</v>
      </c>
      <c r="E47" s="31"/>
      <c r="F47" s="55"/>
      <c r="G47" s="33"/>
      <c r="H47" s="8" t="s">
        <v>17</v>
      </c>
    </row>
    <row r="48" spans="1:8" s="24" customFormat="1" ht="22.5" customHeight="1" thickTop="1" thickBot="1" x14ac:dyDescent="0.25">
      <c r="A48" s="7">
        <f>IF(C48="x",MAX(A$11:A47)+1,0)</f>
        <v>0</v>
      </c>
      <c r="B48" s="19" t="s">
        <v>68</v>
      </c>
      <c r="C48" s="4"/>
      <c r="D48" s="30" t="s">
        <v>69</v>
      </c>
      <c r="E48" s="31"/>
      <c r="F48" s="55"/>
      <c r="G48" s="33"/>
      <c r="H48" s="8" t="s">
        <v>17</v>
      </c>
    </row>
    <row r="49" spans="1:8" s="24" customFormat="1" ht="22.5" customHeight="1" thickTop="1" thickBot="1" x14ac:dyDescent="0.25">
      <c r="A49" s="7">
        <f>IF(C49="x",MAX(A$11:A48)+1,0)</f>
        <v>0</v>
      </c>
      <c r="B49" s="19" t="s">
        <v>70</v>
      </c>
      <c r="C49" s="4"/>
      <c r="D49" s="30" t="s">
        <v>47</v>
      </c>
      <c r="E49" s="31"/>
      <c r="F49" s="55"/>
      <c r="G49" s="33"/>
      <c r="H49" s="8" t="s">
        <v>17</v>
      </c>
    </row>
    <row r="50" spans="1:8" s="24" customFormat="1" ht="22.5" customHeight="1" thickTop="1" thickBot="1" x14ac:dyDescent="0.25">
      <c r="A50" s="7">
        <f>IF(C50="x",MAX(A$11:A49)+1,0)</f>
        <v>0</v>
      </c>
      <c r="B50" s="19" t="s">
        <v>71</v>
      </c>
      <c r="C50" s="4"/>
      <c r="D50" s="30" t="s">
        <v>72</v>
      </c>
      <c r="E50" s="31"/>
      <c r="F50" s="55"/>
      <c r="G50" s="33"/>
      <c r="H50" s="8" t="s">
        <v>17</v>
      </c>
    </row>
    <row r="51" spans="1:8" s="24" customFormat="1" ht="22.5" customHeight="1" thickTop="1" thickBot="1" x14ac:dyDescent="0.25">
      <c r="A51" s="7">
        <f>IF(C51="x",MAX(A$11:A50)+1,0)</f>
        <v>0</v>
      </c>
      <c r="B51" s="19" t="s">
        <v>73</v>
      </c>
      <c r="C51" s="4"/>
      <c r="D51" s="30" t="s">
        <v>51</v>
      </c>
      <c r="E51" s="31"/>
      <c r="F51" s="32"/>
      <c r="G51" s="33"/>
      <c r="H51" s="8" t="s">
        <v>17</v>
      </c>
    </row>
    <row r="52" spans="1:8" s="24" customFormat="1" ht="22.5" customHeight="1" thickTop="1" thickBot="1" x14ac:dyDescent="0.25">
      <c r="A52" s="7">
        <f>IF(C52="x",MAX(A$11:A51)+1,0)</f>
        <v>0</v>
      </c>
      <c r="B52" s="19" t="s">
        <v>74</v>
      </c>
      <c r="C52" s="4"/>
      <c r="D52" s="30" t="s">
        <v>75</v>
      </c>
      <c r="E52" s="31"/>
      <c r="F52" s="32"/>
      <c r="G52" s="33"/>
      <c r="H52" s="8" t="s">
        <v>17</v>
      </c>
    </row>
    <row r="53" spans="1:8" s="24" customFormat="1" ht="22.5" customHeight="1" thickTop="1" thickBot="1" x14ac:dyDescent="0.25">
      <c r="A53" s="7">
        <f>IF(C53="x",MAX(A$11:A52)+1,0)</f>
        <v>0</v>
      </c>
      <c r="B53" s="19" t="s">
        <v>76</v>
      </c>
      <c r="C53" s="4"/>
      <c r="D53" s="30" t="s">
        <v>55</v>
      </c>
      <c r="E53" s="31"/>
      <c r="F53" s="32"/>
      <c r="G53" s="33"/>
      <c r="H53" s="8" t="s">
        <v>17</v>
      </c>
    </row>
    <row r="54" spans="1:8" s="24" customFormat="1" ht="22.5" customHeight="1" thickTop="1" thickBot="1" x14ac:dyDescent="0.25">
      <c r="A54" s="7">
        <f>IF(C54="x",MAX(A$11:A53)+1,0)</f>
        <v>0</v>
      </c>
      <c r="B54" s="19" t="s">
        <v>77</v>
      </c>
      <c r="C54" s="4"/>
      <c r="D54" s="30" t="s">
        <v>78</v>
      </c>
      <c r="E54" s="31"/>
      <c r="F54" s="32"/>
      <c r="G54" s="33"/>
      <c r="H54" s="8" t="s">
        <v>17</v>
      </c>
    </row>
    <row r="55" spans="1:8" s="24" customFormat="1" ht="22.5" customHeight="1" thickTop="1" thickBot="1" x14ac:dyDescent="0.25">
      <c r="A55" s="7">
        <f>IF(C55="x",MAX(A$11:A54)+1,0)</f>
        <v>0</v>
      </c>
      <c r="B55" s="19" t="s">
        <v>79</v>
      </c>
      <c r="C55" s="4"/>
      <c r="D55" s="30" t="s">
        <v>59</v>
      </c>
      <c r="E55" s="31"/>
      <c r="F55" s="32"/>
      <c r="G55" s="33"/>
      <c r="H55" s="8" t="s">
        <v>17</v>
      </c>
    </row>
    <row r="56" spans="1:8" s="24" customFormat="1" ht="22.5" customHeight="1" thickTop="1" thickBot="1" x14ac:dyDescent="0.25">
      <c r="A56" s="7">
        <f>IF(C56="x",MAX(A$11:A55)+1,0)</f>
        <v>0</v>
      </c>
      <c r="B56" s="19" t="s">
        <v>80</v>
      </c>
      <c r="C56" s="4"/>
      <c r="D56" s="30" t="s">
        <v>81</v>
      </c>
      <c r="E56" s="31"/>
      <c r="F56" s="32"/>
      <c r="G56" s="33"/>
      <c r="H56" s="8" t="s">
        <v>17</v>
      </c>
    </row>
    <row r="57" spans="1:8" s="24" customFormat="1" ht="22.5" customHeight="1" thickTop="1" thickBot="1" x14ac:dyDescent="0.25">
      <c r="A57" s="7">
        <f>IF(C57="x",MAX(A$11:A56)+1,0)</f>
        <v>0</v>
      </c>
      <c r="B57" s="19" t="s">
        <v>82</v>
      </c>
      <c r="C57" s="4"/>
      <c r="D57" s="30" t="s">
        <v>63</v>
      </c>
      <c r="E57" s="31"/>
      <c r="F57" s="32"/>
      <c r="G57" s="33"/>
      <c r="H57" s="8" t="s">
        <v>17</v>
      </c>
    </row>
    <row r="58" spans="1:8" ht="20.100000000000001" customHeight="1" thickTop="1" thickBot="1" x14ac:dyDescent="0.25">
      <c r="C58" s="36"/>
      <c r="D58" s="37"/>
      <c r="E58" s="56"/>
      <c r="F58" s="57"/>
      <c r="G58" s="58"/>
    </row>
    <row r="59" spans="1:8" ht="13.5" thickBot="1" x14ac:dyDescent="0.25">
      <c r="C59" s="24"/>
      <c r="D59" s="24"/>
      <c r="F59" s="7"/>
    </row>
    <row r="60" spans="1:8" ht="22.5" customHeight="1" thickBot="1" x14ac:dyDescent="0.25">
      <c r="C60" s="70" t="s">
        <v>83</v>
      </c>
      <c r="D60" s="71"/>
      <c r="E60" s="41"/>
      <c r="F60" s="52"/>
      <c r="G60" s="42"/>
    </row>
    <row r="61" spans="1:8" s="24" customFormat="1" ht="22.5" hidden="1" customHeight="1" thickBot="1" x14ac:dyDescent="0.25">
      <c r="A61" s="7">
        <f>IF(C61="x",MAX(A$11:A60)+1,0)</f>
        <v>0</v>
      </c>
      <c r="B61" s="19"/>
      <c r="C61" s="59" t="s">
        <v>84</v>
      </c>
      <c r="D61" s="13" t="s">
        <v>4</v>
      </c>
      <c r="E61" s="60" t="s">
        <v>7</v>
      </c>
      <c r="F61" s="61" t="s">
        <v>41</v>
      </c>
      <c r="G61" s="13" t="s">
        <v>5</v>
      </c>
      <c r="H61" s="24" t="s">
        <v>8</v>
      </c>
    </row>
    <row r="62" spans="1:8" s="24" customFormat="1" ht="20.100000000000001" customHeight="1" thickTop="1" thickBot="1" x14ac:dyDescent="0.25">
      <c r="A62" s="7">
        <f>IF(C62="x",MAX(A$11:A61)+1,0)</f>
        <v>0</v>
      </c>
      <c r="B62" s="19" t="s">
        <v>85</v>
      </c>
      <c r="C62" s="4"/>
      <c r="D62" s="30" t="s">
        <v>86</v>
      </c>
      <c r="E62" s="31"/>
      <c r="F62" s="32"/>
      <c r="G62" s="33"/>
      <c r="H62" s="8" t="s">
        <v>17</v>
      </c>
    </row>
    <row r="63" spans="1:8" s="24" customFormat="1" ht="22.5" customHeight="1" thickTop="1" thickBot="1" x14ac:dyDescent="0.25">
      <c r="A63" s="7">
        <f>IF(C63="x",MAX(A$11:A62)+1,0)</f>
        <v>0</v>
      </c>
      <c r="B63" s="19" t="s">
        <v>87</v>
      </c>
      <c r="C63" s="4"/>
      <c r="D63" s="30" t="s">
        <v>88</v>
      </c>
      <c r="E63" s="31"/>
      <c r="F63" s="32"/>
      <c r="G63" s="33"/>
      <c r="H63" s="8" t="s">
        <v>17</v>
      </c>
    </row>
    <row r="64" spans="1:8" s="24" customFormat="1" ht="22.5" customHeight="1" thickTop="1" thickBot="1" x14ac:dyDescent="0.25">
      <c r="A64" s="7">
        <f>IF(C64="x",MAX(A$11:A63)+1,0)</f>
        <v>0</v>
      </c>
      <c r="B64" s="19" t="s">
        <v>89</v>
      </c>
      <c r="C64" s="4"/>
      <c r="D64" s="30" t="s">
        <v>90</v>
      </c>
      <c r="E64" s="31"/>
      <c r="F64" s="32"/>
      <c r="G64" s="33"/>
      <c r="H64" s="8" t="s">
        <v>17</v>
      </c>
    </row>
    <row r="65" spans="1:8" s="24" customFormat="1" ht="22.5" customHeight="1" thickTop="1" thickBot="1" x14ac:dyDescent="0.25">
      <c r="A65" s="7">
        <f>IF(C65="x",MAX(A$11:A64)+1,0)</f>
        <v>0</v>
      </c>
      <c r="B65" s="19" t="s">
        <v>91</v>
      </c>
      <c r="C65" s="4"/>
      <c r="D65" s="30" t="s">
        <v>92</v>
      </c>
      <c r="E65" s="31"/>
      <c r="F65" s="32"/>
      <c r="G65" s="33"/>
      <c r="H65" s="8" t="s">
        <v>17</v>
      </c>
    </row>
    <row r="66" spans="1:8" s="24" customFormat="1" ht="22.5" customHeight="1" thickTop="1" thickBot="1" x14ac:dyDescent="0.25">
      <c r="A66" s="7">
        <f>IF(C66="x",MAX(A$11:A65)+1,0)</f>
        <v>0</v>
      </c>
      <c r="B66" s="19" t="s">
        <v>93</v>
      </c>
      <c r="C66" s="4"/>
      <c r="D66" s="47" t="s">
        <v>94</v>
      </c>
      <c r="E66" s="48"/>
      <c r="F66" s="32"/>
      <c r="G66" s="33"/>
      <c r="H66" s="8" t="s">
        <v>12</v>
      </c>
    </row>
    <row r="67" spans="1:8" s="24" customFormat="1" ht="22.5" customHeight="1" thickTop="1" thickBot="1" x14ac:dyDescent="0.25">
      <c r="A67" s="7">
        <f>IF(C67="x",MAX(A$11:A66)+1,0)</f>
        <v>0</v>
      </c>
      <c r="B67" s="19" t="s">
        <v>95</v>
      </c>
      <c r="C67" s="4"/>
      <c r="D67" s="47" t="s">
        <v>96</v>
      </c>
      <c r="E67" s="48"/>
      <c r="F67" s="32"/>
      <c r="G67" s="33"/>
      <c r="H67" s="8" t="s">
        <v>12</v>
      </c>
    </row>
    <row r="68" spans="1:8" s="24" customFormat="1" ht="22.5" customHeight="1" thickTop="1" thickBot="1" x14ac:dyDescent="0.25">
      <c r="A68" s="7">
        <f>IF(C68="x",MAX(A$11:A67)+1,0)</f>
        <v>0</v>
      </c>
      <c r="B68" s="19" t="s">
        <v>97</v>
      </c>
      <c r="C68" s="4"/>
      <c r="D68" s="30" t="s">
        <v>98</v>
      </c>
      <c r="E68" s="31"/>
      <c r="F68" s="32"/>
      <c r="G68" s="33"/>
      <c r="H68" s="8" t="s">
        <v>17</v>
      </c>
    </row>
    <row r="69" spans="1:8" s="24" customFormat="1" ht="22.5" customHeight="1" thickTop="1" thickBot="1" x14ac:dyDescent="0.25">
      <c r="A69" s="7">
        <f>IF(C69="x",MAX(A$11:A68)+1,0)</f>
        <v>0</v>
      </c>
      <c r="B69" s="19" t="s">
        <v>99</v>
      </c>
      <c r="C69" s="4"/>
      <c r="D69" s="30" t="s">
        <v>100</v>
      </c>
      <c r="E69" s="31"/>
      <c r="F69" s="32"/>
      <c r="G69" s="33"/>
      <c r="H69" s="8" t="s">
        <v>17</v>
      </c>
    </row>
    <row r="70" spans="1:8" ht="20.100000000000001" customHeight="1" thickTop="1" thickBot="1" x14ac:dyDescent="0.25">
      <c r="C70" s="62"/>
      <c r="D70" s="37"/>
      <c r="E70" s="56"/>
      <c r="F70" s="57"/>
      <c r="G70" s="58"/>
    </row>
    <row r="71" spans="1:8" ht="13.5" thickBot="1" x14ac:dyDescent="0.25">
      <c r="C71" s="24"/>
      <c r="D71" s="40"/>
      <c r="F71" s="7"/>
    </row>
    <row r="72" spans="1:8" ht="21" customHeight="1" thickBot="1" x14ac:dyDescent="0.25">
      <c r="C72" s="70" t="s">
        <v>101</v>
      </c>
      <c r="D72" s="71"/>
      <c r="E72" s="41"/>
      <c r="F72" s="52"/>
      <c r="G72" s="42"/>
    </row>
    <row r="73" spans="1:8" ht="16.5" hidden="1" customHeight="1" thickBot="1" x14ac:dyDescent="0.25">
      <c r="A73" s="7">
        <f>IF(C73="x",MAX(A$11:A72)+1,0)</f>
        <v>0</v>
      </c>
      <c r="C73" s="13" t="s">
        <v>4</v>
      </c>
      <c r="D73" s="10" t="s">
        <v>8</v>
      </c>
      <c r="E73" s="11" t="s">
        <v>3</v>
      </c>
      <c r="F73" s="63" t="s">
        <v>102</v>
      </c>
      <c r="G73" s="12" t="s">
        <v>103</v>
      </c>
      <c r="H73" s="8" t="s">
        <v>104</v>
      </c>
    </row>
    <row r="74" spans="1:8" ht="20.100000000000001" customHeight="1" thickTop="1" thickBot="1" x14ac:dyDescent="0.25">
      <c r="A74" s="7">
        <f>IF(C74="x",MAX(A$11:A73)+1,0)</f>
        <v>0</v>
      </c>
      <c r="B74" s="7" t="s">
        <v>105</v>
      </c>
      <c r="C74" s="6"/>
      <c r="D74" s="35" t="s">
        <v>106</v>
      </c>
      <c r="E74" s="31"/>
      <c r="F74" s="32"/>
      <c r="G74" s="12"/>
      <c r="H74" s="8" t="s">
        <v>17</v>
      </c>
    </row>
    <row r="75" spans="1:8" ht="20.100000000000001" customHeight="1" thickTop="1" thickBot="1" x14ac:dyDescent="0.25">
      <c r="A75" s="7">
        <f>IF(C75="x",MAX(A$11:A74)+1,0)</f>
        <v>0</v>
      </c>
      <c r="B75" s="7" t="s">
        <v>107</v>
      </c>
      <c r="C75" s="6"/>
      <c r="D75" s="35" t="s">
        <v>108</v>
      </c>
      <c r="E75" s="31"/>
      <c r="F75" s="32"/>
      <c r="G75" s="12"/>
      <c r="H75" s="8" t="s">
        <v>17</v>
      </c>
    </row>
    <row r="76" spans="1:8" ht="20.100000000000001" customHeight="1" thickTop="1" thickBot="1" x14ac:dyDescent="0.25">
      <c r="A76" s="7">
        <f>IF(C76="x",MAX(A$11:A75)+1,0)</f>
        <v>0</v>
      </c>
      <c r="B76" s="7" t="s">
        <v>109</v>
      </c>
      <c r="C76" s="6"/>
      <c r="D76" s="35" t="s">
        <v>110</v>
      </c>
      <c r="E76" s="31"/>
      <c r="F76" s="32"/>
      <c r="G76" s="12"/>
      <c r="H76" s="8" t="s">
        <v>17</v>
      </c>
    </row>
    <row r="77" spans="1:8" ht="73.5" customHeight="1" thickTop="1" thickBot="1" x14ac:dyDescent="0.25">
      <c r="A77" s="7">
        <f>IF(C77="x",MAX(A$11:A76)+1,0)</f>
        <v>1</v>
      </c>
      <c r="B77" s="7" t="s">
        <v>111</v>
      </c>
      <c r="C77" s="61" t="s">
        <v>10</v>
      </c>
      <c r="D77" s="25" t="s">
        <v>112</v>
      </c>
      <c r="E77" s="26"/>
      <c r="F77" s="27"/>
      <c r="G77" s="34"/>
      <c r="H77" s="2" t="s">
        <v>12</v>
      </c>
    </row>
    <row r="78" spans="1:8" ht="20.100000000000001" customHeight="1" thickTop="1" thickBot="1" x14ac:dyDescent="0.25">
      <c r="C78" s="64"/>
      <c r="D78" s="38"/>
      <c r="E78" s="38"/>
      <c r="F78" s="57"/>
      <c r="G78" s="39"/>
    </row>
    <row r="79" spans="1:8" x14ac:dyDescent="0.2">
      <c r="F79" s="7"/>
    </row>
  </sheetData>
  <sheetProtection algorithmName="SHA-512" hashValue="8PYKDf8v0CP+POoOn3/u+VJZZTEC2F4OcEgGDe+4EDvQeSvoFCCk6CQ9iHw6q7J263IhjnlgDOH5twzE9Bs6zg==" saltValue="a8KffKwVa2+P0sIldJBOtQ==" spinCount="100000" sheet="1" objects="1" scenarios="1"/>
  <dataConsolidate/>
  <mergeCells count="8">
    <mergeCell ref="C1:G1"/>
    <mergeCell ref="C7:G7"/>
    <mergeCell ref="C45:D45"/>
    <mergeCell ref="C60:D60"/>
    <mergeCell ref="C72:D72"/>
    <mergeCell ref="C9:D9"/>
    <mergeCell ref="C18:D18"/>
    <mergeCell ref="C30:D30"/>
  </mergeCells>
  <phoneticPr fontId="5" type="noConversion"/>
  <dataValidations count="2">
    <dataValidation type="list" allowBlank="1" showInputMessage="1" showErrorMessage="1" sqref="C73 C31:D31 C19:D19 D47:D57 D62:D69 C46:D46 C61:D61 D11:D15 D20:D27 D74:D77 D32:D42" xr:uid="{4C53FB5F-2968-45AA-9F7D-06A20440A5D9}">
      <formula1>Antwoordlijst2</formula1>
    </dataValidation>
    <dataValidation allowBlank="1" showInputMessage="1" showErrorMessage="1" sqref="C32:C42 B28:XFD30 B43:XFD45 B58:XFD60" xr:uid="{A01B4854-975D-4405-8C89-D3E22F7DC15A}"/>
  </dataValidations>
  <pageMargins left="0.7" right="0.7" top="0.75" bottom="0.75" header="0.3" footer="0.3"/>
  <pageSetup paperSize="9" orientation="portrait" r:id="rId1"/>
  <drawing r:id="rId2"/>
  <tableParts count="6">
    <tablePart r:id="rId3"/>
    <tablePart r:id="rId4"/>
    <tablePart r:id="rId5"/>
    <tablePart r:id="rId6"/>
    <tablePart r:id="rId7"/>
    <tablePart r:id="rId8"/>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7AE3CA-914A-48E9-BC6C-1EB10DB85D26}">
  <sheetPr codeName="Blad4"/>
  <dimension ref="A1:V48"/>
  <sheetViews>
    <sheetView topLeftCell="D1" zoomScale="70" zoomScaleNormal="70" workbookViewId="0">
      <pane ySplit="1" topLeftCell="A19" activePane="bottomLeft" state="frozen"/>
      <selection pane="bottomLeft" activeCell="F43" sqref="F43"/>
    </sheetView>
  </sheetViews>
  <sheetFormatPr defaultColWidth="9.42578125" defaultRowHeight="25.35" customHeight="1" x14ac:dyDescent="0.25"/>
  <cols>
    <col min="1" max="1" width="9.5703125" style="2" bestFit="1" customWidth="1"/>
    <col min="2" max="2" width="20.5703125" style="2" bestFit="1" customWidth="1"/>
    <col min="3" max="3" width="17" style="2" bestFit="1" customWidth="1"/>
    <col min="4" max="4" width="17" style="2" customWidth="1"/>
    <col min="5" max="5" width="131.42578125" style="2" customWidth="1"/>
    <col min="6" max="6" width="48.42578125" style="2" customWidth="1"/>
    <col min="7" max="7" width="20.5703125" style="2" customWidth="1"/>
    <col min="8" max="8" width="48.42578125" style="2" customWidth="1"/>
    <col min="9" max="11" width="4" style="2" customWidth="1"/>
    <col min="12" max="12" width="13.5703125" style="2" bestFit="1" customWidth="1"/>
    <col min="13" max="16384" width="9.42578125" style="2"/>
  </cols>
  <sheetData>
    <row r="1" spans="1:22" s="1" customFormat="1" ht="25.35" customHeight="1" x14ac:dyDescent="0.25">
      <c r="A1" s="1" t="s">
        <v>113</v>
      </c>
      <c r="B1" s="1" t="s">
        <v>114</v>
      </c>
      <c r="C1" s="1" t="s">
        <v>115</v>
      </c>
      <c r="D1" s="1" t="s">
        <v>116</v>
      </c>
      <c r="E1" s="1" t="s">
        <v>117</v>
      </c>
      <c r="F1" s="1" t="s">
        <v>118</v>
      </c>
      <c r="L1" s="1" t="s">
        <v>119</v>
      </c>
    </row>
    <row r="2" spans="1:22" ht="25.35" customHeight="1" x14ac:dyDescent="0.25">
      <c r="A2" s="2" t="s">
        <v>120</v>
      </c>
      <c r="B2" s="2" t="s">
        <v>2</v>
      </c>
      <c r="C2" s="2" t="s">
        <v>9</v>
      </c>
      <c r="D2" s="2" t="s">
        <v>121</v>
      </c>
      <c r="E2" s="5" t="s">
        <v>11</v>
      </c>
      <c r="F2" s="3"/>
      <c r="G2" s="2">
        <f t="shared" ref="G2" si="0">COUNTA(H2:AD2)</f>
        <v>6</v>
      </c>
      <c r="H2" s="3" t="str">
        <f>_xlfn.CONCAT("Vraagcode: ",D2)</f>
        <v>Vraagcode: CTAL0100</v>
      </c>
      <c r="I2" s="3" t="str">
        <f t="shared" ref="I2" si="1">_xlfn.CONCAT("Instructie: ",F2)</f>
        <v xml:space="preserve">Instructie: </v>
      </c>
      <c r="J2" s="3" t="s">
        <v>122</v>
      </c>
      <c r="K2" s="3" t="s">
        <v>123</v>
      </c>
      <c r="L2" s="2" t="s">
        <v>124</v>
      </c>
      <c r="M2" s="2" t="s">
        <v>125</v>
      </c>
    </row>
    <row r="3" spans="1:22" ht="25.35" customHeight="1" x14ac:dyDescent="0.25">
      <c r="A3" s="2" t="s">
        <v>120</v>
      </c>
      <c r="B3" s="2" t="s">
        <v>2</v>
      </c>
      <c r="C3" s="2" t="s">
        <v>13</v>
      </c>
      <c r="D3" s="2" t="s">
        <v>126</v>
      </c>
      <c r="E3" s="5" t="s">
        <v>14</v>
      </c>
      <c r="F3" s="1"/>
      <c r="G3" s="2">
        <f t="shared" ref="G3:G44" si="2">COUNTA(H3:AD3)</f>
        <v>5</v>
      </c>
      <c r="H3" s="3" t="str">
        <f t="shared" ref="H3:H44" si="3">_xlfn.CONCAT("Vraagcode: ",D3)</f>
        <v>Vraagcode: CTAL0200</v>
      </c>
      <c r="I3" s="3" t="str">
        <f t="shared" ref="I3:I44" si="4">_xlfn.CONCAT("Instructie: ",F3)</f>
        <v xml:space="preserve">Instructie: </v>
      </c>
      <c r="J3" s="3" t="s">
        <v>122</v>
      </c>
      <c r="K3" s="3" t="s">
        <v>123</v>
      </c>
      <c r="L3" s="2" t="s">
        <v>127</v>
      </c>
    </row>
    <row r="4" spans="1:22" ht="25.35" customHeight="1" x14ac:dyDescent="0.25">
      <c r="A4" s="2" t="s">
        <v>120</v>
      </c>
      <c r="B4" s="2" t="s">
        <v>2</v>
      </c>
      <c r="C4" s="2" t="s">
        <v>15</v>
      </c>
      <c r="D4" s="2" t="s">
        <v>128</v>
      </c>
      <c r="E4" s="5" t="s">
        <v>129</v>
      </c>
      <c r="F4" s="2" t="s">
        <v>130</v>
      </c>
      <c r="G4" s="2">
        <f t="shared" si="2"/>
        <v>11</v>
      </c>
      <c r="H4" s="3" t="str">
        <f t="shared" si="3"/>
        <v>Vraagcode: CTAL0300</v>
      </c>
      <c r="I4" s="3" t="str">
        <f t="shared" si="4"/>
        <v>Instructie: Wordt alleen gesteld aan huurders die bij CTAL0100 een 8 of hoger hebben gegeven.</v>
      </c>
      <c r="J4" s="3" t="s">
        <v>122</v>
      </c>
      <c r="K4" s="3" t="s">
        <v>123</v>
      </c>
      <c r="L4" s="2" t="s">
        <v>131</v>
      </c>
      <c r="M4" s="2" t="s">
        <v>132</v>
      </c>
      <c r="N4" s="2" t="s">
        <v>133</v>
      </c>
      <c r="O4" s="2" t="s">
        <v>134</v>
      </c>
      <c r="P4" s="2" t="s">
        <v>135</v>
      </c>
      <c r="Q4" s="2" t="s">
        <v>136</v>
      </c>
      <c r="R4" s="2" t="s">
        <v>137</v>
      </c>
    </row>
    <row r="5" spans="1:22" ht="25.35" customHeight="1" x14ac:dyDescent="0.25">
      <c r="A5" s="2" t="s">
        <v>120</v>
      </c>
      <c r="B5" s="2" t="s">
        <v>2</v>
      </c>
      <c r="C5" s="2" t="s">
        <v>18</v>
      </c>
      <c r="D5" s="2" t="s">
        <v>138</v>
      </c>
      <c r="E5" s="5" t="s">
        <v>139</v>
      </c>
      <c r="F5" s="2" t="s">
        <v>140</v>
      </c>
      <c r="G5" s="2">
        <f t="shared" si="2"/>
        <v>11</v>
      </c>
      <c r="H5" s="3" t="str">
        <f t="shared" si="3"/>
        <v>Vraagcode: CTAL0400</v>
      </c>
      <c r="I5" s="3" t="str">
        <f t="shared" si="4"/>
        <v>Instructie: Wordt alleen gesteld aan huurders die bij CTAL0100 een 5 of lager hebben gegeven.</v>
      </c>
      <c r="J5" s="3" t="s">
        <v>122</v>
      </c>
      <c r="K5" s="3" t="s">
        <v>123</v>
      </c>
      <c r="L5" s="2" t="s">
        <v>141</v>
      </c>
      <c r="M5" s="2" t="s">
        <v>142</v>
      </c>
      <c r="N5" s="2" t="s">
        <v>143</v>
      </c>
      <c r="O5" s="2" t="s">
        <v>144</v>
      </c>
      <c r="P5" s="2" t="s">
        <v>145</v>
      </c>
      <c r="Q5" s="2" t="s">
        <v>136</v>
      </c>
      <c r="R5" s="2" t="s">
        <v>137</v>
      </c>
    </row>
    <row r="6" spans="1:22" ht="25.35" customHeight="1" x14ac:dyDescent="0.25">
      <c r="A6" s="2" t="s">
        <v>120</v>
      </c>
      <c r="B6" s="2" t="s">
        <v>2</v>
      </c>
      <c r="C6" s="2" t="s">
        <v>20</v>
      </c>
      <c r="D6" s="2" t="s">
        <v>146</v>
      </c>
      <c r="E6" s="5" t="s">
        <v>21</v>
      </c>
      <c r="F6" s="3"/>
      <c r="G6" s="2">
        <f t="shared" si="2"/>
        <v>13</v>
      </c>
      <c r="H6" s="3" t="str">
        <f t="shared" si="3"/>
        <v>Vraagcode: CTAL0500</v>
      </c>
      <c r="I6" s="3" t="str">
        <f t="shared" si="4"/>
        <v xml:space="preserve">Instructie: </v>
      </c>
      <c r="J6" s="3" t="s">
        <v>122</v>
      </c>
      <c r="K6" s="3" t="s">
        <v>123</v>
      </c>
      <c r="L6" s="2" t="s">
        <v>147</v>
      </c>
      <c r="M6" s="2" t="s">
        <v>148</v>
      </c>
      <c r="N6" s="2" t="s">
        <v>149</v>
      </c>
      <c r="O6" s="2" t="s">
        <v>150</v>
      </c>
      <c r="P6" s="2" t="s">
        <v>151</v>
      </c>
      <c r="Q6" s="2" t="s">
        <v>152</v>
      </c>
      <c r="R6" s="2" t="s">
        <v>153</v>
      </c>
      <c r="S6" s="2" t="s">
        <v>136</v>
      </c>
      <c r="T6" s="2" t="s">
        <v>125</v>
      </c>
    </row>
    <row r="7" spans="1:22" ht="25.35" customHeight="1" x14ac:dyDescent="0.25">
      <c r="A7" s="2" t="s">
        <v>120</v>
      </c>
      <c r="B7" s="2" t="s">
        <v>22</v>
      </c>
      <c r="C7" s="2" t="s">
        <v>23</v>
      </c>
      <c r="D7" s="2" t="s">
        <v>154</v>
      </c>
      <c r="E7" s="5" t="s">
        <v>155</v>
      </c>
      <c r="F7" s="3"/>
      <c r="G7" s="2">
        <f t="shared" si="2"/>
        <v>6</v>
      </c>
      <c r="H7" s="3" t="str">
        <f t="shared" si="3"/>
        <v>Vraagcode: CTBK0600</v>
      </c>
      <c r="I7" s="3" t="str">
        <f t="shared" si="4"/>
        <v xml:space="preserve">Instructie: </v>
      </c>
      <c r="J7" s="3" t="s">
        <v>122</v>
      </c>
      <c r="K7" s="3" t="s">
        <v>123</v>
      </c>
      <c r="L7" s="2" t="s">
        <v>124</v>
      </c>
      <c r="M7" s="2" t="s">
        <v>125</v>
      </c>
    </row>
    <row r="8" spans="1:22" ht="25.35" customHeight="1" x14ac:dyDescent="0.25">
      <c r="A8" s="2" t="s">
        <v>120</v>
      </c>
      <c r="B8" s="2" t="s">
        <v>22</v>
      </c>
      <c r="C8" s="2" t="s">
        <v>25</v>
      </c>
      <c r="D8" s="2" t="s">
        <v>156</v>
      </c>
      <c r="E8" s="5" t="s">
        <v>26</v>
      </c>
      <c r="F8" s="2" t="s">
        <v>157</v>
      </c>
      <c r="G8" s="2">
        <f t="shared" si="2"/>
        <v>5</v>
      </c>
      <c r="H8" s="3" t="str">
        <f t="shared" si="3"/>
        <v>Vraagcode: CTBK0700</v>
      </c>
      <c r="I8" s="3" t="str">
        <f t="shared" si="4"/>
        <v>Instructie: Wordt alleen gesteld aan huurders die bij CTBK0600 een 5 of lager hebben gegeven.</v>
      </c>
      <c r="J8" s="3" t="s">
        <v>122</v>
      </c>
      <c r="K8" s="3" t="s">
        <v>123</v>
      </c>
      <c r="L8" s="2" t="s">
        <v>127</v>
      </c>
    </row>
    <row r="9" spans="1:22" ht="25.35" customHeight="1" x14ac:dyDescent="0.25">
      <c r="A9" s="2" t="s">
        <v>120</v>
      </c>
      <c r="B9" s="2" t="s">
        <v>22</v>
      </c>
      <c r="C9" s="2" t="s">
        <v>27</v>
      </c>
      <c r="D9" s="2" t="s">
        <v>158</v>
      </c>
      <c r="E9" s="5" t="s">
        <v>159</v>
      </c>
      <c r="F9" s="2" t="s">
        <v>157</v>
      </c>
      <c r="G9" s="2">
        <f t="shared" si="2"/>
        <v>15</v>
      </c>
      <c r="H9" s="3" t="str">
        <f t="shared" si="3"/>
        <v>Vraagcode: CTBK0800</v>
      </c>
      <c r="I9" s="3" t="str">
        <f t="shared" si="4"/>
        <v>Instructie: Wordt alleen gesteld aan huurders die bij CTBK0600 een 5 of lager hebben gegeven.</v>
      </c>
      <c r="J9" s="3" t="s">
        <v>122</v>
      </c>
      <c r="K9" s="3" t="s">
        <v>123</v>
      </c>
      <c r="L9" s="2" t="s">
        <v>160</v>
      </c>
      <c r="M9" s="2" t="s">
        <v>161</v>
      </c>
      <c r="N9" s="2" t="s">
        <v>162</v>
      </c>
      <c r="O9" s="2" t="s">
        <v>163</v>
      </c>
      <c r="P9" s="2" t="s">
        <v>164</v>
      </c>
      <c r="Q9" s="2" t="s">
        <v>165</v>
      </c>
      <c r="R9" s="2" t="s">
        <v>166</v>
      </c>
      <c r="S9" s="2" t="s">
        <v>167</v>
      </c>
      <c r="T9" s="2" t="s">
        <v>168</v>
      </c>
      <c r="U9" s="2" t="s">
        <v>136</v>
      </c>
      <c r="V9" s="2" t="s">
        <v>125</v>
      </c>
    </row>
    <row r="10" spans="1:22" ht="25.35" customHeight="1" x14ac:dyDescent="0.25">
      <c r="A10" s="2" t="s">
        <v>120</v>
      </c>
      <c r="B10" s="2" t="s">
        <v>22</v>
      </c>
      <c r="C10" s="2" t="s">
        <v>29</v>
      </c>
      <c r="D10" s="2" t="s">
        <v>169</v>
      </c>
      <c r="E10" s="5" t="s">
        <v>30</v>
      </c>
      <c r="F10" s="3" t="s">
        <v>170</v>
      </c>
      <c r="G10" s="2">
        <f t="shared" si="2"/>
        <v>6</v>
      </c>
      <c r="H10" s="3" t="str">
        <f t="shared" si="3"/>
        <v>Vraagcode: CTBK0900</v>
      </c>
      <c r="I10" s="3" t="str">
        <f t="shared" si="4"/>
        <v>Instructie: Wordt alleen gesteld aan huurders die telefonisch contact hebben gehad met de corporatie.</v>
      </c>
      <c r="J10" s="3" t="s">
        <v>122</v>
      </c>
      <c r="K10" s="3" t="s">
        <v>123</v>
      </c>
      <c r="L10" s="2" t="s">
        <v>124</v>
      </c>
      <c r="M10" s="2" t="s">
        <v>125</v>
      </c>
    </row>
    <row r="11" spans="1:22" ht="25.35" customHeight="1" x14ac:dyDescent="0.25">
      <c r="A11" s="2" t="s">
        <v>120</v>
      </c>
      <c r="B11" s="2" t="s">
        <v>22</v>
      </c>
      <c r="C11" s="2" t="s">
        <v>31</v>
      </c>
      <c r="D11" s="2" t="s">
        <v>171</v>
      </c>
      <c r="E11" s="5" t="s">
        <v>32</v>
      </c>
      <c r="F11" s="2" t="s">
        <v>172</v>
      </c>
      <c r="G11" s="2">
        <f t="shared" si="2"/>
        <v>5</v>
      </c>
      <c r="H11" s="3" t="str">
        <f t="shared" si="3"/>
        <v>Vraagcode: CTBK1000</v>
      </c>
      <c r="I11" s="3" t="str">
        <f t="shared" si="4"/>
        <v>Instructie: Wordt alleen gesteld aan huurders die bij CTBK0900 een 5 of lager hebben gegeven.</v>
      </c>
      <c r="J11" s="3" t="s">
        <v>122</v>
      </c>
      <c r="K11" s="3" t="s">
        <v>123</v>
      </c>
      <c r="L11" s="2" t="s">
        <v>127</v>
      </c>
    </row>
    <row r="12" spans="1:22" ht="25.35" customHeight="1" x14ac:dyDescent="0.25">
      <c r="A12" s="2" t="s">
        <v>120</v>
      </c>
      <c r="B12" s="2" t="s">
        <v>22</v>
      </c>
      <c r="C12" s="2" t="s">
        <v>33</v>
      </c>
      <c r="D12" s="2" t="s">
        <v>173</v>
      </c>
      <c r="E12" s="5" t="s">
        <v>34</v>
      </c>
      <c r="F12" s="3" t="s">
        <v>170</v>
      </c>
      <c r="G12" s="2">
        <f t="shared" si="2"/>
        <v>8</v>
      </c>
      <c r="H12" s="3" t="str">
        <f t="shared" si="3"/>
        <v>Vraagcode: CTBK1100</v>
      </c>
      <c r="I12" s="3" t="str">
        <f t="shared" si="4"/>
        <v>Instructie: Wordt alleen gesteld aan huurders die telefonisch contact hebben gehad met de corporatie.</v>
      </c>
      <c r="J12" s="3" t="s">
        <v>122</v>
      </c>
      <c r="K12" s="3" t="s">
        <v>123</v>
      </c>
      <c r="L12" s="2" t="s">
        <v>174</v>
      </c>
      <c r="M12" s="2" t="s">
        <v>175</v>
      </c>
      <c r="N12" s="2" t="s">
        <v>176</v>
      </c>
      <c r="O12" s="2" t="s">
        <v>125</v>
      </c>
    </row>
    <row r="13" spans="1:22" ht="25.35" customHeight="1" x14ac:dyDescent="0.25">
      <c r="A13" s="2" t="s">
        <v>120</v>
      </c>
      <c r="B13" s="2" t="s">
        <v>22</v>
      </c>
      <c r="C13" s="2" t="s">
        <v>35</v>
      </c>
      <c r="D13" s="2" t="s">
        <v>177</v>
      </c>
      <c r="E13" s="5" t="s">
        <v>36</v>
      </c>
      <c r="F13" s="3" t="s">
        <v>178</v>
      </c>
      <c r="G13" s="2">
        <f t="shared" si="2"/>
        <v>7</v>
      </c>
      <c r="H13" s="3" t="str">
        <f t="shared" si="3"/>
        <v>Vraagcode: CTBK1200</v>
      </c>
      <c r="I13" s="3" t="str">
        <f t="shared" si="4"/>
        <v>Instructie: Wordt alleen gesteld aan de huurders die bij CTBK1100 hebben aangegeven te worden/te zijn teruggebeld.</v>
      </c>
      <c r="J13" s="3" t="s">
        <v>122</v>
      </c>
      <c r="K13" s="3" t="s">
        <v>123</v>
      </c>
      <c r="L13" s="2" t="s">
        <v>174</v>
      </c>
      <c r="M13" s="2" t="s">
        <v>179</v>
      </c>
      <c r="N13" s="2" t="s">
        <v>125</v>
      </c>
    </row>
    <row r="14" spans="1:22" ht="25.35" customHeight="1" x14ac:dyDescent="0.25">
      <c r="A14" s="2" t="s">
        <v>120</v>
      </c>
      <c r="B14" s="2" t="s">
        <v>22</v>
      </c>
      <c r="C14" s="2" t="s">
        <v>37</v>
      </c>
      <c r="D14" s="2" t="s">
        <v>180</v>
      </c>
      <c r="E14" s="5" t="s">
        <v>38</v>
      </c>
      <c r="F14" s="3" t="s">
        <v>181</v>
      </c>
      <c r="G14" s="2">
        <f t="shared" si="2"/>
        <v>8</v>
      </c>
      <c r="H14" s="3" t="str">
        <f t="shared" si="3"/>
        <v>Vraagcode: CTBK1300</v>
      </c>
      <c r="I14" s="3" t="str">
        <f t="shared" si="4"/>
        <v>Instructie: Wordt alleen gesteld aan de huurders die bij CTBK1200 hebben aangegeven dat er een afspraak is gemaakt waarop ze zouden worden teruggebeld.</v>
      </c>
      <c r="J14" s="3" t="s">
        <v>122</v>
      </c>
      <c r="K14" s="3" t="s">
        <v>123</v>
      </c>
      <c r="L14" s="2" t="s">
        <v>174</v>
      </c>
      <c r="M14" s="2" t="s">
        <v>182</v>
      </c>
      <c r="N14" s="2" t="s">
        <v>183</v>
      </c>
      <c r="O14" s="2" t="s">
        <v>125</v>
      </c>
    </row>
    <row r="15" spans="1:22" ht="89.25" x14ac:dyDescent="0.25">
      <c r="A15" s="2" t="s">
        <v>120</v>
      </c>
      <c r="B15" s="2" t="s">
        <v>184</v>
      </c>
      <c r="C15" s="2" t="s">
        <v>42</v>
      </c>
      <c r="D15" s="2" t="s">
        <v>185</v>
      </c>
      <c r="E15" s="5" t="s">
        <v>186</v>
      </c>
      <c r="F15" s="3" t="s">
        <v>187</v>
      </c>
      <c r="G15" s="2">
        <f t="shared" si="2"/>
        <v>6</v>
      </c>
      <c r="H15" s="3" t="str">
        <f t="shared" si="3"/>
        <v>Vraagcode: CTME1400</v>
      </c>
      <c r="I15" s="2" t="str">
        <f t="shared" si="4"/>
        <v>Instructie: Wordt alleen gesteld als het contactkanaal kantoor, mail of website was. Of als het contactkanaal telefoon was en huurders bij CTBK1100 hebben aangegeven niet te zijn doorverbonden.</v>
      </c>
      <c r="J15" s="3" t="s">
        <v>122</v>
      </c>
      <c r="K15" s="3" t="s">
        <v>123</v>
      </c>
      <c r="L15" s="2" t="s">
        <v>124</v>
      </c>
      <c r="M15" s="2" t="s">
        <v>125</v>
      </c>
    </row>
    <row r="16" spans="1:22" ht="25.35" customHeight="1" x14ac:dyDescent="0.25">
      <c r="A16" s="2" t="s">
        <v>120</v>
      </c>
      <c r="B16" s="2" t="s">
        <v>184</v>
      </c>
      <c r="C16" s="2" t="s">
        <v>44</v>
      </c>
      <c r="D16" s="2" t="s">
        <v>188</v>
      </c>
      <c r="E16" s="5" t="s">
        <v>45</v>
      </c>
      <c r="F16" s="2" t="s">
        <v>189</v>
      </c>
      <c r="G16" s="2">
        <f t="shared" si="2"/>
        <v>5</v>
      </c>
      <c r="H16" s="3" t="str">
        <f t="shared" si="3"/>
        <v>Vraagcode: CTME1500</v>
      </c>
      <c r="I16" s="3" t="str">
        <f t="shared" si="4"/>
        <v>Instructie: Wordt alleen gesteld aan huurders die bij CTME1400 een 5 of lager hebben gegeven.</v>
      </c>
      <c r="J16" s="3" t="s">
        <v>122</v>
      </c>
      <c r="K16" s="3" t="s">
        <v>123</v>
      </c>
      <c r="L16" s="2" t="s">
        <v>127</v>
      </c>
    </row>
    <row r="17" spans="1:14" ht="25.35" customHeight="1" x14ac:dyDescent="0.25">
      <c r="A17" s="2" t="s">
        <v>120</v>
      </c>
      <c r="B17" s="2" t="s">
        <v>184</v>
      </c>
      <c r="C17" s="2" t="s">
        <v>46</v>
      </c>
      <c r="D17" s="2" t="s">
        <v>190</v>
      </c>
      <c r="E17" s="5" t="s">
        <v>47</v>
      </c>
      <c r="F17" s="3" t="s">
        <v>187</v>
      </c>
      <c r="G17" s="2">
        <f t="shared" si="2"/>
        <v>6</v>
      </c>
      <c r="H17" s="3" t="str">
        <f t="shared" si="3"/>
        <v>Vraagcode: CTME1600</v>
      </c>
      <c r="I17" s="3" t="str">
        <f t="shared" si="4"/>
        <v>Instructie: Wordt alleen gesteld als het contactkanaal kantoor, mail of website was. Of als het contactkanaal telefoon was en huurders bij CTBK1100 hebben aangegeven niet te zijn doorverbonden.</v>
      </c>
      <c r="J17" s="3" t="s">
        <v>122</v>
      </c>
      <c r="K17" s="3" t="s">
        <v>123</v>
      </c>
      <c r="L17" s="2" t="s">
        <v>124</v>
      </c>
      <c r="M17" s="2" t="s">
        <v>125</v>
      </c>
    </row>
    <row r="18" spans="1:14" ht="25.35" customHeight="1" x14ac:dyDescent="0.25">
      <c r="A18" s="2" t="s">
        <v>120</v>
      </c>
      <c r="B18" s="2" t="s">
        <v>184</v>
      </c>
      <c r="C18" s="2" t="s">
        <v>48</v>
      </c>
      <c r="D18" s="2" t="s">
        <v>191</v>
      </c>
      <c r="E18" s="5" t="s">
        <v>49</v>
      </c>
      <c r="F18" s="2" t="s">
        <v>192</v>
      </c>
      <c r="G18" s="2">
        <f t="shared" si="2"/>
        <v>5</v>
      </c>
      <c r="H18" s="3" t="str">
        <f t="shared" si="3"/>
        <v>Vraagcode: CTME1700</v>
      </c>
      <c r="I18" s="3" t="str">
        <f t="shared" si="4"/>
        <v>Instructie: Wordt alleen gesteld aan huurders die bij CTME1600 een 5 of lager hebben gegeven.</v>
      </c>
      <c r="J18" s="3" t="s">
        <v>122</v>
      </c>
      <c r="K18" s="3" t="s">
        <v>123</v>
      </c>
      <c r="L18" s="2" t="s">
        <v>127</v>
      </c>
    </row>
    <row r="19" spans="1:14" ht="25.35" customHeight="1" x14ac:dyDescent="0.25">
      <c r="A19" s="2" t="s">
        <v>120</v>
      </c>
      <c r="B19" s="2" t="s">
        <v>184</v>
      </c>
      <c r="C19" s="2" t="s">
        <v>50</v>
      </c>
      <c r="D19" s="2" t="s">
        <v>193</v>
      </c>
      <c r="E19" s="5" t="s">
        <v>51</v>
      </c>
      <c r="F19" s="3" t="s">
        <v>187</v>
      </c>
      <c r="G19" s="2">
        <f t="shared" si="2"/>
        <v>6</v>
      </c>
      <c r="H19" s="3" t="str">
        <f t="shared" si="3"/>
        <v>Vraagcode: CTME1800</v>
      </c>
      <c r="I19" s="3" t="str">
        <f t="shared" si="4"/>
        <v>Instructie: Wordt alleen gesteld als het contactkanaal kantoor, mail of website was. Of als het contactkanaal telefoon was en huurders bij CTBK1100 hebben aangegeven niet te zijn doorverbonden.</v>
      </c>
      <c r="J19" s="3" t="s">
        <v>122</v>
      </c>
      <c r="K19" s="3" t="s">
        <v>123</v>
      </c>
      <c r="L19" s="2" t="s">
        <v>124</v>
      </c>
      <c r="M19" s="2" t="s">
        <v>125</v>
      </c>
    </row>
    <row r="20" spans="1:14" ht="25.35" customHeight="1" x14ac:dyDescent="0.25">
      <c r="A20" s="2" t="s">
        <v>120</v>
      </c>
      <c r="B20" s="2" t="s">
        <v>184</v>
      </c>
      <c r="C20" s="2" t="s">
        <v>52</v>
      </c>
      <c r="D20" s="2" t="s">
        <v>194</v>
      </c>
      <c r="E20" s="5" t="s">
        <v>53</v>
      </c>
      <c r="F20" s="2" t="s">
        <v>195</v>
      </c>
      <c r="G20" s="2">
        <f t="shared" si="2"/>
        <v>5</v>
      </c>
      <c r="H20" s="3" t="str">
        <f t="shared" si="3"/>
        <v>Vraagcode: CTME1900</v>
      </c>
      <c r="I20" s="3" t="str">
        <f t="shared" si="4"/>
        <v>Instructie: Wordt alleen gesteld aan huurders die bij CTME1800 een 5 of lager hebben gegeven.</v>
      </c>
      <c r="J20" s="3" t="s">
        <v>122</v>
      </c>
      <c r="K20" s="3" t="s">
        <v>123</v>
      </c>
      <c r="L20" s="2" t="s">
        <v>127</v>
      </c>
    </row>
    <row r="21" spans="1:14" ht="25.35" customHeight="1" x14ac:dyDescent="0.25">
      <c r="A21" s="2" t="s">
        <v>120</v>
      </c>
      <c r="B21" s="2" t="s">
        <v>184</v>
      </c>
      <c r="C21" s="2" t="s">
        <v>54</v>
      </c>
      <c r="D21" s="2" t="s">
        <v>196</v>
      </c>
      <c r="E21" s="5" t="s">
        <v>55</v>
      </c>
      <c r="F21" s="3" t="s">
        <v>187</v>
      </c>
      <c r="G21" s="2">
        <f t="shared" si="2"/>
        <v>6</v>
      </c>
      <c r="H21" s="3" t="str">
        <f t="shared" si="3"/>
        <v>Vraagcode: CTME2000</v>
      </c>
      <c r="I21" s="3" t="str">
        <f t="shared" si="4"/>
        <v>Instructie: Wordt alleen gesteld als het contactkanaal kantoor, mail of website was. Of als het contactkanaal telefoon was en huurders bij CTBK1100 hebben aangegeven niet te zijn doorverbonden.</v>
      </c>
      <c r="J21" s="3" t="s">
        <v>122</v>
      </c>
      <c r="K21" s="3" t="s">
        <v>123</v>
      </c>
      <c r="L21" s="2" t="s">
        <v>124</v>
      </c>
      <c r="M21" s="2" t="s">
        <v>125</v>
      </c>
    </row>
    <row r="22" spans="1:14" ht="25.35" customHeight="1" x14ac:dyDescent="0.25">
      <c r="A22" s="2" t="s">
        <v>120</v>
      </c>
      <c r="B22" s="2" t="s">
        <v>184</v>
      </c>
      <c r="C22" s="2" t="s">
        <v>56</v>
      </c>
      <c r="D22" s="2" t="s">
        <v>197</v>
      </c>
      <c r="E22" s="5" t="s">
        <v>57</v>
      </c>
      <c r="F22" s="2" t="s">
        <v>198</v>
      </c>
      <c r="G22" s="2">
        <f t="shared" si="2"/>
        <v>5</v>
      </c>
      <c r="H22" s="3" t="str">
        <f t="shared" si="3"/>
        <v>Vraagcode: CTME2100</v>
      </c>
      <c r="I22" s="3" t="str">
        <f t="shared" si="4"/>
        <v>Instructie: Wordt alleen gesteld aan huurders die bij CTME2000 een 5 of lager hebben gegeven.</v>
      </c>
      <c r="J22" s="3" t="s">
        <v>122</v>
      </c>
      <c r="K22" s="3" t="s">
        <v>123</v>
      </c>
      <c r="L22" s="2" t="s">
        <v>127</v>
      </c>
    </row>
    <row r="23" spans="1:14" ht="25.35" customHeight="1" x14ac:dyDescent="0.25">
      <c r="A23" s="2" t="s">
        <v>120</v>
      </c>
      <c r="B23" s="2" t="s">
        <v>184</v>
      </c>
      <c r="C23" s="2" t="s">
        <v>58</v>
      </c>
      <c r="D23" s="2" t="s">
        <v>199</v>
      </c>
      <c r="E23" s="5" t="s">
        <v>59</v>
      </c>
      <c r="F23" s="3" t="s">
        <v>187</v>
      </c>
      <c r="G23" s="2">
        <f t="shared" si="2"/>
        <v>6</v>
      </c>
      <c r="H23" s="3" t="str">
        <f t="shared" si="3"/>
        <v>Vraagcode: CTME2200</v>
      </c>
      <c r="I23" s="3" t="str">
        <f t="shared" si="4"/>
        <v>Instructie: Wordt alleen gesteld als het contactkanaal kantoor, mail of website was. Of als het contactkanaal telefoon was en huurders bij CTBK1100 hebben aangegeven niet te zijn doorverbonden.</v>
      </c>
      <c r="J23" s="3" t="s">
        <v>122</v>
      </c>
      <c r="K23" s="3" t="s">
        <v>123</v>
      </c>
      <c r="L23" s="2" t="s">
        <v>124</v>
      </c>
      <c r="M23" s="2" t="s">
        <v>125</v>
      </c>
    </row>
    <row r="24" spans="1:14" ht="25.35" customHeight="1" x14ac:dyDescent="0.25">
      <c r="A24" s="2" t="s">
        <v>120</v>
      </c>
      <c r="B24" s="2" t="s">
        <v>184</v>
      </c>
      <c r="C24" s="2" t="s">
        <v>60</v>
      </c>
      <c r="D24" s="2" t="s">
        <v>200</v>
      </c>
      <c r="E24" s="5" t="s">
        <v>61</v>
      </c>
      <c r="F24" s="2" t="s">
        <v>201</v>
      </c>
      <c r="G24" s="2">
        <f t="shared" si="2"/>
        <v>5</v>
      </c>
      <c r="H24" s="3" t="str">
        <f t="shared" si="3"/>
        <v>Vraagcode: CTME2300</v>
      </c>
      <c r="I24" s="3" t="str">
        <f t="shared" si="4"/>
        <v>Instructie: Wordt alleen gesteld aan huurders die bij CTME2200 een 5 of lager hebben gegeven.</v>
      </c>
      <c r="J24" s="3" t="s">
        <v>122</v>
      </c>
      <c r="K24" s="3" t="s">
        <v>123</v>
      </c>
      <c r="L24" s="2" t="s">
        <v>127</v>
      </c>
    </row>
    <row r="25" spans="1:14" ht="25.35" customHeight="1" x14ac:dyDescent="0.25">
      <c r="A25" s="2" t="s">
        <v>120</v>
      </c>
      <c r="B25" s="2" t="s">
        <v>184</v>
      </c>
      <c r="C25" s="2" t="s">
        <v>62</v>
      </c>
      <c r="D25" s="2" t="s">
        <v>202</v>
      </c>
      <c r="E25" s="5" t="s">
        <v>63</v>
      </c>
      <c r="F25" s="3" t="s">
        <v>187</v>
      </c>
      <c r="G25" s="2">
        <f t="shared" si="2"/>
        <v>7</v>
      </c>
      <c r="H25" s="3" t="str">
        <f t="shared" si="3"/>
        <v>Vraagcode: CTME2400</v>
      </c>
      <c r="I25" s="3" t="str">
        <f t="shared" si="4"/>
        <v>Instructie: Wordt alleen gesteld als het contactkanaal kantoor, mail of website was. Of als het contactkanaal telefoon was en huurders bij CTBK1100 hebben aangegeven niet te zijn doorverbonden.</v>
      </c>
      <c r="J25" s="3" t="s">
        <v>122</v>
      </c>
      <c r="K25" s="3" t="s">
        <v>123</v>
      </c>
      <c r="L25" s="2" t="s">
        <v>174</v>
      </c>
      <c r="M25" s="2" t="s">
        <v>203</v>
      </c>
      <c r="N25" s="2" t="s">
        <v>125</v>
      </c>
    </row>
    <row r="26" spans="1:14" ht="38.25" x14ac:dyDescent="0.25">
      <c r="A26" s="2" t="s">
        <v>120</v>
      </c>
      <c r="B26" s="2" t="s">
        <v>204</v>
      </c>
      <c r="C26" s="2" t="s">
        <v>66</v>
      </c>
      <c r="D26" s="2" t="s">
        <v>205</v>
      </c>
      <c r="E26" s="5" t="s">
        <v>206</v>
      </c>
      <c r="F26" s="3" t="s">
        <v>207</v>
      </c>
      <c r="G26" s="2">
        <f t="shared" si="2"/>
        <v>6</v>
      </c>
      <c r="H26" s="3" t="str">
        <f t="shared" si="3"/>
        <v>Vraagcode: CTMT2500</v>
      </c>
      <c r="I26" s="2" t="str">
        <f t="shared" si="4"/>
        <v>Instructie: Wordt alleen gesteld aan huurders die telefonisch contact hebben gehad met de corporatie en die zijn doorverbonden.</v>
      </c>
      <c r="J26" s="3" t="s">
        <v>122</v>
      </c>
      <c r="K26" s="2" t="s">
        <v>123</v>
      </c>
      <c r="L26" s="2" t="s">
        <v>124</v>
      </c>
      <c r="M26" s="2" t="s">
        <v>125</v>
      </c>
    </row>
    <row r="27" spans="1:14" ht="25.35" customHeight="1" x14ac:dyDescent="0.25">
      <c r="A27" s="2" t="s">
        <v>120</v>
      </c>
      <c r="B27" s="2" t="s">
        <v>204</v>
      </c>
      <c r="C27" s="2" t="s">
        <v>68</v>
      </c>
      <c r="D27" s="2" t="s">
        <v>208</v>
      </c>
      <c r="E27" s="5" t="s">
        <v>69</v>
      </c>
      <c r="F27" s="2" t="s">
        <v>209</v>
      </c>
      <c r="G27" s="2">
        <f t="shared" si="2"/>
        <v>5</v>
      </c>
      <c r="H27" s="3" t="str">
        <f t="shared" si="3"/>
        <v>Vraagcode: CTMT2600</v>
      </c>
      <c r="I27" s="3" t="str">
        <f t="shared" si="4"/>
        <v>Instructie: Wordt alleen gesteld aan huurders die bij CTMT2500 een 5 of lager hebben gegeven.</v>
      </c>
      <c r="J27" s="3" t="s">
        <v>122</v>
      </c>
      <c r="K27" s="3" t="s">
        <v>123</v>
      </c>
      <c r="L27" s="2" t="s">
        <v>127</v>
      </c>
    </row>
    <row r="28" spans="1:14" ht="25.35" customHeight="1" x14ac:dyDescent="0.25">
      <c r="A28" s="2" t="s">
        <v>120</v>
      </c>
      <c r="B28" s="2" t="s">
        <v>204</v>
      </c>
      <c r="C28" s="2" t="s">
        <v>70</v>
      </c>
      <c r="D28" s="2" t="s">
        <v>210</v>
      </c>
      <c r="E28" s="5" t="s">
        <v>47</v>
      </c>
      <c r="F28" s="3" t="s">
        <v>207</v>
      </c>
      <c r="G28" s="2">
        <f t="shared" si="2"/>
        <v>6</v>
      </c>
      <c r="H28" s="3" t="str">
        <f t="shared" si="3"/>
        <v>Vraagcode: CTMT2700</v>
      </c>
      <c r="I28" s="3" t="str">
        <f t="shared" si="4"/>
        <v>Instructie: Wordt alleen gesteld aan huurders die telefonisch contact hebben gehad met de corporatie en die zijn doorverbonden.</v>
      </c>
      <c r="J28" s="3" t="s">
        <v>122</v>
      </c>
      <c r="K28" s="3" t="s">
        <v>123</v>
      </c>
      <c r="L28" s="2" t="s">
        <v>124</v>
      </c>
      <c r="M28" s="2" t="s">
        <v>125</v>
      </c>
    </row>
    <row r="29" spans="1:14" ht="25.35" customHeight="1" x14ac:dyDescent="0.25">
      <c r="A29" s="2" t="s">
        <v>120</v>
      </c>
      <c r="B29" s="2" t="s">
        <v>204</v>
      </c>
      <c r="C29" s="2" t="s">
        <v>71</v>
      </c>
      <c r="D29" s="2" t="s">
        <v>211</v>
      </c>
      <c r="E29" s="5" t="s">
        <v>72</v>
      </c>
      <c r="F29" s="2" t="s">
        <v>212</v>
      </c>
      <c r="G29" s="2">
        <f t="shared" si="2"/>
        <v>5</v>
      </c>
      <c r="H29" s="3" t="str">
        <f t="shared" si="3"/>
        <v>Vraagcode: CTMT2800</v>
      </c>
      <c r="I29" s="3" t="str">
        <f t="shared" si="4"/>
        <v>Instructie: Wordt alleen gesteld aan huurders die bij CTMT2700 een 5 of lager hebben gegeven.</v>
      </c>
      <c r="J29" s="3" t="s">
        <v>122</v>
      </c>
      <c r="K29" s="3" t="s">
        <v>123</v>
      </c>
      <c r="L29" s="2" t="s">
        <v>127</v>
      </c>
    </row>
    <row r="30" spans="1:14" ht="25.35" customHeight="1" x14ac:dyDescent="0.25">
      <c r="A30" s="2" t="s">
        <v>120</v>
      </c>
      <c r="B30" s="2" t="s">
        <v>204</v>
      </c>
      <c r="C30" s="2" t="s">
        <v>73</v>
      </c>
      <c r="D30" s="2" t="s">
        <v>213</v>
      </c>
      <c r="E30" s="5" t="s">
        <v>51</v>
      </c>
      <c r="F30" s="3" t="s">
        <v>207</v>
      </c>
      <c r="G30" s="2">
        <f t="shared" si="2"/>
        <v>6</v>
      </c>
      <c r="H30" s="3" t="str">
        <f t="shared" si="3"/>
        <v>Vraagcode: CTMT2900</v>
      </c>
      <c r="I30" s="3" t="str">
        <f t="shared" si="4"/>
        <v>Instructie: Wordt alleen gesteld aan huurders die telefonisch contact hebben gehad met de corporatie en die zijn doorverbonden.</v>
      </c>
      <c r="J30" s="3" t="s">
        <v>122</v>
      </c>
      <c r="K30" s="3" t="s">
        <v>123</v>
      </c>
      <c r="L30" s="2" t="s">
        <v>124</v>
      </c>
      <c r="M30" s="2" t="s">
        <v>125</v>
      </c>
    </row>
    <row r="31" spans="1:14" ht="25.35" customHeight="1" x14ac:dyDescent="0.25">
      <c r="A31" s="2" t="s">
        <v>120</v>
      </c>
      <c r="B31" s="2" t="s">
        <v>204</v>
      </c>
      <c r="C31" s="2" t="s">
        <v>74</v>
      </c>
      <c r="D31" s="2" t="s">
        <v>214</v>
      </c>
      <c r="E31" s="5" t="s">
        <v>75</v>
      </c>
      <c r="F31" s="2" t="s">
        <v>215</v>
      </c>
      <c r="G31" s="2">
        <f t="shared" si="2"/>
        <v>5</v>
      </c>
      <c r="H31" s="3" t="str">
        <f t="shared" si="3"/>
        <v>Vraagcode: CTMT3000</v>
      </c>
      <c r="I31" s="3" t="str">
        <f t="shared" si="4"/>
        <v>Instructie: Wordt alleen gesteld aan huurders die bij CTMT2900 een 5 of lager hebben gegeven.</v>
      </c>
      <c r="J31" s="3" t="s">
        <v>122</v>
      </c>
      <c r="K31" s="3" t="s">
        <v>123</v>
      </c>
      <c r="L31" s="2" t="s">
        <v>127</v>
      </c>
    </row>
    <row r="32" spans="1:14" ht="25.35" customHeight="1" x14ac:dyDescent="0.25">
      <c r="A32" s="2" t="s">
        <v>120</v>
      </c>
      <c r="B32" s="2" t="s">
        <v>204</v>
      </c>
      <c r="C32" s="2" t="s">
        <v>76</v>
      </c>
      <c r="D32" s="2" t="s">
        <v>216</v>
      </c>
      <c r="E32" s="5" t="s">
        <v>55</v>
      </c>
      <c r="F32" s="3" t="s">
        <v>207</v>
      </c>
      <c r="G32" s="2">
        <f t="shared" si="2"/>
        <v>6</v>
      </c>
      <c r="H32" s="3" t="str">
        <f t="shared" si="3"/>
        <v>Vraagcode: CTMT3100</v>
      </c>
      <c r="I32" s="3" t="str">
        <f t="shared" si="4"/>
        <v>Instructie: Wordt alleen gesteld aan huurders die telefonisch contact hebben gehad met de corporatie en die zijn doorverbonden.</v>
      </c>
      <c r="J32" s="3" t="s">
        <v>122</v>
      </c>
      <c r="K32" s="3" t="s">
        <v>123</v>
      </c>
      <c r="L32" s="2" t="s">
        <v>124</v>
      </c>
      <c r="M32" s="2" t="s">
        <v>125</v>
      </c>
    </row>
    <row r="33" spans="1:17" ht="25.35" customHeight="1" x14ac:dyDescent="0.25">
      <c r="A33" s="2" t="s">
        <v>120</v>
      </c>
      <c r="B33" s="2" t="s">
        <v>204</v>
      </c>
      <c r="C33" s="2" t="s">
        <v>77</v>
      </c>
      <c r="D33" s="2" t="s">
        <v>217</v>
      </c>
      <c r="E33" s="5" t="s">
        <v>78</v>
      </c>
      <c r="F33" s="2" t="s">
        <v>218</v>
      </c>
      <c r="G33" s="2">
        <f t="shared" si="2"/>
        <v>5</v>
      </c>
      <c r="H33" s="3" t="str">
        <f t="shared" si="3"/>
        <v>Vraagcode: CTMT3200</v>
      </c>
      <c r="I33" s="3" t="str">
        <f t="shared" si="4"/>
        <v>Instructie: Wordt alleen gesteld aan huurders die bij CTMT3100 een 5 of lager hebben gegeven.</v>
      </c>
      <c r="J33" s="3" t="s">
        <v>122</v>
      </c>
      <c r="K33" s="3" t="s">
        <v>123</v>
      </c>
      <c r="L33" s="2" t="s">
        <v>127</v>
      </c>
    </row>
    <row r="34" spans="1:17" ht="25.35" customHeight="1" x14ac:dyDescent="0.25">
      <c r="A34" s="2" t="s">
        <v>120</v>
      </c>
      <c r="B34" s="2" t="s">
        <v>204</v>
      </c>
      <c r="C34" s="2" t="s">
        <v>79</v>
      </c>
      <c r="D34" s="2" t="s">
        <v>219</v>
      </c>
      <c r="E34" s="5" t="s">
        <v>59</v>
      </c>
      <c r="F34" s="3" t="s">
        <v>207</v>
      </c>
      <c r="G34" s="2">
        <f t="shared" si="2"/>
        <v>6</v>
      </c>
      <c r="H34" s="3" t="str">
        <f t="shared" si="3"/>
        <v>Vraagcode: CTMT3300</v>
      </c>
      <c r="I34" s="3" t="str">
        <f t="shared" si="4"/>
        <v>Instructie: Wordt alleen gesteld aan huurders die telefonisch contact hebben gehad met de corporatie en die zijn doorverbonden.</v>
      </c>
      <c r="J34" s="3" t="s">
        <v>122</v>
      </c>
      <c r="K34" s="3" t="s">
        <v>123</v>
      </c>
      <c r="L34" s="2" t="s">
        <v>124</v>
      </c>
      <c r="M34" s="2" t="s">
        <v>125</v>
      </c>
    </row>
    <row r="35" spans="1:17" ht="25.35" customHeight="1" x14ac:dyDescent="0.25">
      <c r="A35" s="2" t="s">
        <v>120</v>
      </c>
      <c r="B35" s="2" t="s">
        <v>204</v>
      </c>
      <c r="C35" s="2" t="s">
        <v>80</v>
      </c>
      <c r="D35" s="2" t="s">
        <v>220</v>
      </c>
      <c r="E35" s="5" t="s">
        <v>81</v>
      </c>
      <c r="F35" s="2" t="s">
        <v>221</v>
      </c>
      <c r="G35" s="2">
        <f>COUNTA(H35:AD35)</f>
        <v>5</v>
      </c>
      <c r="H35" s="3" t="str">
        <f t="shared" si="3"/>
        <v>Vraagcode: CTMT3400</v>
      </c>
      <c r="I35" s="3" t="str">
        <f t="shared" si="4"/>
        <v>Instructie: Wordt alleen gesteld aan huurders die bij CTMT3300 een 5 of lager hebben gegeven.</v>
      </c>
      <c r="J35" s="3" t="s">
        <v>122</v>
      </c>
      <c r="K35" s="3" t="s">
        <v>123</v>
      </c>
      <c r="L35" s="2" t="s">
        <v>127</v>
      </c>
    </row>
    <row r="36" spans="1:17" ht="25.35" customHeight="1" x14ac:dyDescent="0.25">
      <c r="A36" s="2" t="s">
        <v>120</v>
      </c>
      <c r="B36" s="2" t="s">
        <v>204</v>
      </c>
      <c r="C36" s="2" t="s">
        <v>82</v>
      </c>
      <c r="D36" s="2" t="s">
        <v>222</v>
      </c>
      <c r="E36" s="5" t="s">
        <v>63</v>
      </c>
      <c r="F36" s="3" t="s">
        <v>207</v>
      </c>
      <c r="G36" s="2">
        <f>COUNTA(H36:AD36)</f>
        <v>7</v>
      </c>
      <c r="H36" s="3" t="str">
        <f t="shared" ref="H36" si="5">_xlfn.CONCAT("Vraagcode: ",D36)</f>
        <v>Vraagcode: CTMT3500</v>
      </c>
      <c r="I36" s="3" t="str">
        <f t="shared" si="4"/>
        <v>Instructie: Wordt alleen gesteld aan huurders die telefonisch contact hebben gehad met de corporatie en die zijn doorverbonden.</v>
      </c>
      <c r="J36" s="3" t="s">
        <v>122</v>
      </c>
      <c r="K36" s="3" t="s">
        <v>123</v>
      </c>
      <c r="L36" s="2" t="s">
        <v>174</v>
      </c>
      <c r="M36" s="2" t="s">
        <v>203</v>
      </c>
      <c r="N36" s="2" t="s">
        <v>125</v>
      </c>
    </row>
    <row r="37" spans="1:17" ht="25.35" customHeight="1" x14ac:dyDescent="0.25">
      <c r="A37" s="2" t="s">
        <v>120</v>
      </c>
      <c r="B37" s="2" t="s">
        <v>83</v>
      </c>
      <c r="C37" s="2" t="s">
        <v>85</v>
      </c>
      <c r="D37" s="2" t="s">
        <v>223</v>
      </c>
      <c r="E37" s="5" t="s">
        <v>86</v>
      </c>
      <c r="F37" s="3"/>
      <c r="G37" s="2">
        <f t="shared" si="2"/>
        <v>7</v>
      </c>
      <c r="H37" s="3" t="str">
        <f t="shared" si="3"/>
        <v>Vraagcode: CTRC3600</v>
      </c>
      <c r="I37" s="3" t="str">
        <f t="shared" si="4"/>
        <v xml:space="preserve">Instructie: </v>
      </c>
      <c r="J37" s="3" t="s">
        <v>122</v>
      </c>
      <c r="K37" s="3" t="s">
        <v>123</v>
      </c>
      <c r="L37" s="2" t="s">
        <v>124</v>
      </c>
      <c r="M37" s="2" t="s">
        <v>125</v>
      </c>
      <c r="N37" s="2" t="s">
        <v>224</v>
      </c>
    </row>
    <row r="38" spans="1:17" ht="25.35" customHeight="1" x14ac:dyDescent="0.25">
      <c r="A38" s="2" t="s">
        <v>120</v>
      </c>
      <c r="B38" s="2" t="s">
        <v>83</v>
      </c>
      <c r="C38" s="2" t="s">
        <v>87</v>
      </c>
      <c r="D38" s="2" t="s">
        <v>225</v>
      </c>
      <c r="E38" s="5" t="s">
        <v>88</v>
      </c>
      <c r="F38" s="2" t="s">
        <v>226</v>
      </c>
      <c r="G38" s="2">
        <f t="shared" si="2"/>
        <v>5</v>
      </c>
      <c r="H38" s="3" t="str">
        <f t="shared" si="3"/>
        <v>Vraagcode: CTRC3700</v>
      </c>
      <c r="I38" s="3" t="str">
        <f t="shared" si="4"/>
        <v>Instructie: Wordt alleen gesteld aan huurders die bij CTRC3600 een 5 of lager hebben gegeven.</v>
      </c>
      <c r="J38" s="3" t="s">
        <v>122</v>
      </c>
      <c r="K38" s="3" t="s">
        <v>123</v>
      </c>
      <c r="L38" s="2" t="s">
        <v>127</v>
      </c>
    </row>
    <row r="39" spans="1:17" ht="25.35" customHeight="1" x14ac:dyDescent="0.25">
      <c r="A39" s="2" t="s">
        <v>120</v>
      </c>
      <c r="B39" s="2" t="s">
        <v>83</v>
      </c>
      <c r="C39" s="2" t="s">
        <v>89</v>
      </c>
      <c r="D39" s="2" t="s">
        <v>227</v>
      </c>
      <c r="E39" s="5" t="s">
        <v>90</v>
      </c>
      <c r="F39" s="3" t="s">
        <v>228</v>
      </c>
      <c r="G39" s="2">
        <f t="shared" si="2"/>
        <v>6</v>
      </c>
      <c r="H39" s="3" t="str">
        <f t="shared" si="3"/>
        <v>Vraagcode: CTRC3800</v>
      </c>
      <c r="I39" s="3" t="str">
        <f t="shared" si="4"/>
        <v>Instructie: Wordt alleen gesteld aan huurders die bij CTRC3600 een cijfer of dat weet ik niet invullen.</v>
      </c>
      <c r="J39" s="3" t="s">
        <v>122</v>
      </c>
      <c r="K39" s="3" t="s">
        <v>123</v>
      </c>
      <c r="L39" s="2" t="s">
        <v>124</v>
      </c>
      <c r="M39" s="2" t="s">
        <v>125</v>
      </c>
    </row>
    <row r="40" spans="1:17" ht="25.35" customHeight="1" x14ac:dyDescent="0.25">
      <c r="A40" s="2" t="s">
        <v>120</v>
      </c>
      <c r="B40" s="2" t="s">
        <v>83</v>
      </c>
      <c r="C40" s="2" t="s">
        <v>91</v>
      </c>
      <c r="D40" s="2" t="s">
        <v>229</v>
      </c>
      <c r="E40" s="5" t="s">
        <v>92</v>
      </c>
      <c r="F40" s="2" t="s">
        <v>230</v>
      </c>
      <c r="G40" s="2">
        <f t="shared" si="2"/>
        <v>5</v>
      </c>
      <c r="H40" s="3" t="str">
        <f t="shared" si="3"/>
        <v>Vraagcode: CTRC3900</v>
      </c>
      <c r="I40" s="3" t="str">
        <f t="shared" si="4"/>
        <v>Instructie: Wordt alleen gesteld aan huurders die bij CTRC3800 een 5 of lager hebben gegeven.</v>
      </c>
      <c r="J40" s="3" t="s">
        <v>122</v>
      </c>
      <c r="K40" s="3" t="s">
        <v>123</v>
      </c>
      <c r="L40" s="2" t="s">
        <v>127</v>
      </c>
    </row>
    <row r="41" spans="1:17" ht="25.35" customHeight="1" x14ac:dyDescent="0.25">
      <c r="A41" s="2" t="s">
        <v>120</v>
      </c>
      <c r="B41" s="2" t="s">
        <v>83</v>
      </c>
      <c r="C41" s="2" t="s">
        <v>93</v>
      </c>
      <c r="D41" s="2" t="s">
        <v>231</v>
      </c>
      <c r="E41" s="5" t="s">
        <v>94</v>
      </c>
      <c r="F41" s="3"/>
      <c r="G41" s="2">
        <f t="shared" si="2"/>
        <v>6</v>
      </c>
      <c r="H41" s="3" t="str">
        <f t="shared" si="3"/>
        <v>Vraagcode: CTRC4000</v>
      </c>
      <c r="I41" s="3" t="str">
        <f t="shared" si="4"/>
        <v xml:space="preserve">Instructie: </v>
      </c>
      <c r="J41" s="3" t="s">
        <v>122</v>
      </c>
      <c r="K41" s="3" t="s">
        <v>123</v>
      </c>
      <c r="L41" s="2" t="s">
        <v>124</v>
      </c>
      <c r="M41" s="2" t="s">
        <v>125</v>
      </c>
    </row>
    <row r="42" spans="1:17" ht="25.35" customHeight="1" x14ac:dyDescent="0.25">
      <c r="A42" s="2" t="s">
        <v>120</v>
      </c>
      <c r="B42" s="2" t="s">
        <v>83</v>
      </c>
      <c r="C42" s="2" t="s">
        <v>95</v>
      </c>
      <c r="D42" s="2" t="s">
        <v>232</v>
      </c>
      <c r="E42" s="5" t="s">
        <v>96</v>
      </c>
      <c r="F42" s="2" t="s">
        <v>233</v>
      </c>
      <c r="G42" s="2">
        <f t="shared" ref="G42" si="6">COUNTA(H42:AD42)</f>
        <v>5</v>
      </c>
      <c r="H42" s="3" t="str">
        <f t="shared" ref="H42" si="7">_xlfn.CONCAT("Vraagcode: ",D42)</f>
        <v>Vraagcode: CTRC4100</v>
      </c>
      <c r="I42" s="3" t="str">
        <f t="shared" si="4"/>
        <v>Instructie: Wordt alleen gesteld aan huurders die bij CTRC4000 een 5 of lager hebben gegeven.</v>
      </c>
      <c r="J42" s="3" t="s">
        <v>122</v>
      </c>
      <c r="K42" s="3" t="s">
        <v>123</v>
      </c>
      <c r="L42" s="2" t="s">
        <v>127</v>
      </c>
    </row>
    <row r="43" spans="1:17" ht="25.35" customHeight="1" x14ac:dyDescent="0.25">
      <c r="A43" s="2" t="s">
        <v>120</v>
      </c>
      <c r="B43" s="2" t="s">
        <v>83</v>
      </c>
      <c r="C43" s="2" t="s">
        <v>97</v>
      </c>
      <c r="D43" s="2" t="s">
        <v>234</v>
      </c>
      <c r="E43" s="1" t="s">
        <v>98</v>
      </c>
      <c r="F43" s="3"/>
      <c r="G43" s="2">
        <f t="shared" si="2"/>
        <v>5</v>
      </c>
      <c r="H43" s="3" t="str">
        <f t="shared" si="3"/>
        <v>Vraagcode: CTRC4200</v>
      </c>
      <c r="I43" s="3" t="str">
        <f t="shared" si="4"/>
        <v xml:space="preserve">Instructie: </v>
      </c>
      <c r="J43" s="3" t="s">
        <v>122</v>
      </c>
      <c r="K43" s="3" t="s">
        <v>123</v>
      </c>
      <c r="L43" s="2" t="s">
        <v>127</v>
      </c>
    </row>
    <row r="44" spans="1:17" ht="25.35" customHeight="1" x14ac:dyDescent="0.25">
      <c r="A44" s="2" t="s">
        <v>120</v>
      </c>
      <c r="B44" s="2" t="s">
        <v>83</v>
      </c>
      <c r="C44" s="2" t="s">
        <v>99</v>
      </c>
      <c r="D44" s="2" t="s">
        <v>235</v>
      </c>
      <c r="E44" s="5" t="s">
        <v>100</v>
      </c>
      <c r="F44" s="3"/>
      <c r="G44" s="2">
        <f t="shared" si="2"/>
        <v>5</v>
      </c>
      <c r="H44" s="3" t="str">
        <f t="shared" si="3"/>
        <v>Vraagcode: CTRC4300</v>
      </c>
      <c r="I44" s="3" t="str">
        <f t="shared" si="4"/>
        <v xml:space="preserve">Instructie: </v>
      </c>
      <c r="J44" s="3" t="s">
        <v>122</v>
      </c>
      <c r="K44" s="3" t="s">
        <v>123</v>
      </c>
      <c r="L44" s="2" t="s">
        <v>127</v>
      </c>
    </row>
    <row r="45" spans="1:17" ht="25.35" customHeight="1" x14ac:dyDescent="0.25">
      <c r="A45" s="2" t="s">
        <v>120</v>
      </c>
      <c r="B45" s="2" t="s">
        <v>236</v>
      </c>
      <c r="C45" s="2" t="s">
        <v>105</v>
      </c>
      <c r="D45" s="2" t="s">
        <v>237</v>
      </c>
      <c r="E45" s="5" t="s">
        <v>238</v>
      </c>
      <c r="F45" s="3"/>
      <c r="G45" s="2">
        <f t="shared" ref="G45:G48" si="8">COUNTA(H45:AD45)</f>
        <v>8</v>
      </c>
      <c r="H45" s="3" t="str">
        <f t="shared" ref="H45:H48" si="9">_xlfn.CONCAT("Vraagcode: ",D45)</f>
        <v>Vraagcode: CTAK4400</v>
      </c>
      <c r="I45" s="3" t="str">
        <f t="shared" ref="I45:I48" si="10">_xlfn.CONCAT("Instructie: ",F45)</f>
        <v xml:space="preserve">Instructie: </v>
      </c>
      <c r="J45" s="3" t="s">
        <v>122</v>
      </c>
      <c r="K45" s="3" t="s">
        <v>123</v>
      </c>
      <c r="L45" s="2" t="s">
        <v>239</v>
      </c>
      <c r="M45" s="2" t="s">
        <v>240</v>
      </c>
      <c r="N45" s="2" t="s">
        <v>241</v>
      </c>
      <c r="O45" s="2" t="s">
        <v>242</v>
      </c>
    </row>
    <row r="46" spans="1:17" ht="25.35" customHeight="1" x14ac:dyDescent="0.25">
      <c r="A46" s="2" t="s">
        <v>120</v>
      </c>
      <c r="B46" s="2" t="s">
        <v>236</v>
      </c>
      <c r="C46" s="2" t="s">
        <v>107</v>
      </c>
      <c r="D46" s="2" t="s">
        <v>243</v>
      </c>
      <c r="E46" s="5" t="s">
        <v>108</v>
      </c>
      <c r="F46" s="3"/>
      <c r="G46" s="2">
        <f t="shared" si="8"/>
        <v>6</v>
      </c>
      <c r="H46" s="3" t="str">
        <f t="shared" si="9"/>
        <v>Vraagcode: CTAK4500</v>
      </c>
      <c r="I46" s="3" t="str">
        <f t="shared" si="10"/>
        <v xml:space="preserve">Instructie: </v>
      </c>
      <c r="J46" s="3" t="s">
        <v>122</v>
      </c>
      <c r="K46" s="3" t="s">
        <v>123</v>
      </c>
      <c r="L46" s="2" t="s">
        <v>241</v>
      </c>
      <c r="M46" s="2" t="s">
        <v>242</v>
      </c>
    </row>
    <row r="47" spans="1:17" ht="25.35" customHeight="1" x14ac:dyDescent="0.25">
      <c r="A47" s="2" t="s">
        <v>120</v>
      </c>
      <c r="B47" s="2" t="s">
        <v>236</v>
      </c>
      <c r="C47" s="2" t="s">
        <v>109</v>
      </c>
      <c r="D47" s="2" t="s">
        <v>244</v>
      </c>
      <c r="E47" s="5" t="s">
        <v>110</v>
      </c>
      <c r="F47" s="3"/>
      <c r="G47" s="2">
        <f t="shared" si="8"/>
        <v>10</v>
      </c>
      <c r="H47" s="3" t="str">
        <f t="shared" si="9"/>
        <v>Vraagcode: CTAK4600</v>
      </c>
      <c r="I47" s="3" t="str">
        <f t="shared" si="10"/>
        <v xml:space="preserve">Instructie: </v>
      </c>
      <c r="J47" s="3" t="s">
        <v>122</v>
      </c>
      <c r="K47" s="3" t="s">
        <v>123</v>
      </c>
      <c r="L47" s="2" t="s">
        <v>245</v>
      </c>
      <c r="M47" s="2" t="s">
        <v>246</v>
      </c>
      <c r="N47" s="2" t="s">
        <v>247</v>
      </c>
      <c r="O47" s="2" t="s">
        <v>248</v>
      </c>
      <c r="P47" s="2" t="s">
        <v>249</v>
      </c>
      <c r="Q47" s="2" t="s">
        <v>242</v>
      </c>
    </row>
    <row r="48" spans="1:17" ht="24.75" customHeight="1" x14ac:dyDescent="0.25">
      <c r="A48" s="2" t="s">
        <v>120</v>
      </c>
      <c r="B48" s="2" t="s">
        <v>236</v>
      </c>
      <c r="C48" s="2" t="s">
        <v>111</v>
      </c>
      <c r="D48" s="2" t="s">
        <v>250</v>
      </c>
      <c r="E48" s="5" t="s">
        <v>251</v>
      </c>
      <c r="F48" s="3"/>
      <c r="G48" s="2">
        <f t="shared" si="8"/>
        <v>6</v>
      </c>
      <c r="H48" s="3" t="str">
        <f t="shared" si="9"/>
        <v>Vraagcode: CTAN4700</v>
      </c>
      <c r="I48" s="3" t="str">
        <f t="shared" si="10"/>
        <v xml:space="preserve">Instructie: </v>
      </c>
      <c r="J48" s="3" t="s">
        <v>122</v>
      </c>
      <c r="K48" s="3" t="s">
        <v>123</v>
      </c>
      <c r="L48" s="2" t="s">
        <v>174</v>
      </c>
      <c r="M48" s="2" t="s">
        <v>179</v>
      </c>
    </row>
  </sheetData>
  <phoneticPr fontId="5" type="noConversion"/>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f60e1e4e-9f14-4b38-8b4a-7c12312fcced" xsi:nil="true"/>
    <lcf76f155ced4ddcb4097134ff3c332f xmlns="1678bb82-5317-4b8e-a825-7d6f7084c8f0">
      <Terms xmlns="http://schemas.microsoft.com/office/infopath/2007/PartnerControls"/>
    </lcf76f155ced4ddcb4097134ff3c332f>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859E456F0D68E64FA8739A3C1BB85895" ma:contentTypeVersion="23" ma:contentTypeDescription="Een nieuw document maken." ma:contentTypeScope="" ma:versionID="d09ced1a2a9b10008aef32f183a05cda">
  <xsd:schema xmlns:xsd="http://www.w3.org/2001/XMLSchema" xmlns:xs="http://www.w3.org/2001/XMLSchema" xmlns:p="http://schemas.microsoft.com/office/2006/metadata/properties" xmlns:ns2="f8787a3f-9b5e-4c45-a5cd-01b8e6a38312" xmlns:ns3="f60e1e4e-9f14-4b38-8b4a-7c12312fcced" xmlns:ns4="1678bb82-5317-4b8e-a825-7d6f7084c8f0" targetNamespace="http://schemas.microsoft.com/office/2006/metadata/properties" ma:root="true" ma:fieldsID="b71f6e2cc26f93fa32bb2a876961e774" ns2:_="" ns3:_="" ns4:_="">
    <xsd:import namespace="f8787a3f-9b5e-4c45-a5cd-01b8e6a38312"/>
    <xsd:import namespace="f60e1e4e-9f14-4b38-8b4a-7c12312fcced"/>
    <xsd:import namespace="1678bb82-5317-4b8e-a825-7d6f7084c8f0"/>
    <xsd:element name="properties">
      <xsd:complexType>
        <xsd:sequence>
          <xsd:element name="documentManagement">
            <xsd:complexType>
              <xsd:all>
                <xsd:element ref="ns2:SharedWithUsers" minOccurs="0"/>
                <xsd:element ref="ns3:_dlc_DocId" minOccurs="0"/>
                <xsd:element ref="ns3:_dlc_DocIdUrl" minOccurs="0"/>
                <xsd:element ref="ns3:_dlc_DocIdPersistId" minOccurs="0"/>
                <xsd:element ref="ns2:SharingHintHash" minOccurs="0"/>
                <xsd:element ref="ns2:SharedWithDetails" minOccurs="0"/>
                <xsd:element ref="ns2:LastSharedByUser" minOccurs="0"/>
                <xsd:element ref="ns2:LastSharedByTime" minOccurs="0"/>
                <xsd:element ref="ns4:MediaServiceMetadata" minOccurs="0"/>
                <xsd:element ref="ns4:MediaServiceFastMetadata" minOccurs="0"/>
                <xsd:element ref="ns4:MediaServiceDateTaken" minOccurs="0"/>
                <xsd:element ref="ns4:MediaServiceAutoTags" minOccurs="0"/>
                <xsd:element ref="ns4:MediaServiceOCR" minOccurs="0"/>
                <xsd:element ref="ns4:MediaServiceLocation" minOccurs="0"/>
                <xsd:element ref="ns4:MediaServiceGenerationTime" minOccurs="0"/>
                <xsd:element ref="ns4:MediaServiceEventHashCode" minOccurs="0"/>
                <xsd:element ref="ns4:MediaServiceAutoKeyPoints" minOccurs="0"/>
                <xsd:element ref="ns4:MediaServiceKeyPoints" minOccurs="0"/>
                <xsd:element ref="ns4:MediaLengthInSeconds" minOccurs="0"/>
                <xsd:element ref="ns4:lcf76f155ced4ddcb4097134ff3c332f" minOccurs="0"/>
                <xsd:element ref="ns3:TaxCatchAll" minOccurs="0"/>
                <xsd:element ref="ns4:MediaServiceObjectDetectorVersion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8787a3f-9b5e-4c45-a5cd-01b8e6a38312" elementFormDefault="qualified">
    <xsd:import namespace="http://schemas.microsoft.com/office/2006/documentManagement/types"/>
    <xsd:import namespace="http://schemas.microsoft.com/office/infopath/2007/PartnerControls"/>
    <xsd:element name="SharedWithUsers" ma:index="8"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ingHintHash" ma:index="12" nillable="true" ma:displayName="Hint-hash delen" ma:internalName="SharingHintHash" ma:readOnly="true">
      <xsd:simpleType>
        <xsd:restriction base="dms:Text"/>
      </xsd:simpleType>
    </xsd:element>
    <xsd:element name="SharedWithDetails" ma:index="13" nillable="true" ma:displayName="Gedeeld met details" ma:description="" ma:internalName="SharedWithDetails" ma:readOnly="true">
      <xsd:simpleType>
        <xsd:restriction base="dms:Note">
          <xsd:maxLength value="255"/>
        </xsd:restriction>
      </xsd:simpleType>
    </xsd:element>
    <xsd:element name="LastSharedByUser" ma:index="14" nillable="true" ma:displayName="Laatst gedeeld, per gebruiker" ma:description="" ma:internalName="LastSharedByUser" ma:readOnly="true">
      <xsd:simpleType>
        <xsd:restriction base="dms:Note">
          <xsd:maxLength value="255"/>
        </xsd:restriction>
      </xsd:simpleType>
    </xsd:element>
    <xsd:element name="LastSharedByTime" ma:index="15" nillable="true" ma:displayName="Laatst gedeeld, per tijdstip"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f60e1e4e-9f14-4b38-8b4a-7c12312fcced" elementFormDefault="qualified">
    <xsd:import namespace="http://schemas.microsoft.com/office/2006/documentManagement/types"/>
    <xsd:import namespace="http://schemas.microsoft.com/office/infopath/2007/PartnerControls"/>
    <xsd:element name="_dlc_DocId" ma:index="9" nillable="true" ma:displayName="Waarde van de document-id" ma:description="De waarde van de document-id die aan dit item is toegewezen." ma:internalName="_dlc_DocId" ma:readOnly="true">
      <xsd:simpleType>
        <xsd:restriction base="dms:Text"/>
      </xsd:simpleType>
    </xsd:element>
    <xsd:element name="_dlc_DocIdUrl" ma:index="10" nillable="true" ma:displayName="Document-id" ma:description="Permanente koppeling naar dit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1" nillable="true" ma:displayName="Persist ID" ma:description="Keep ID on add." ma:hidden="true" ma:internalName="_dlc_DocIdPersistId" ma:readOnly="true">
      <xsd:simpleType>
        <xsd:restriction base="dms:Boolean"/>
      </xsd:simpleType>
    </xsd:element>
    <xsd:element name="TaxCatchAll" ma:index="29" nillable="true" ma:displayName="Taxonomy Catch All Column" ma:hidden="true" ma:list="{2c8bf437-5ea7-4a70-83e8-e3bd08aa3eca}" ma:internalName="TaxCatchAll" ma:showField="CatchAllData" ma:web="f60e1e4e-9f14-4b38-8b4a-7c12312fcced">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678bb82-5317-4b8e-a825-7d6f7084c8f0" elementFormDefault="qualified">
    <xsd:import namespace="http://schemas.microsoft.com/office/2006/documentManagement/types"/>
    <xsd:import namespace="http://schemas.microsoft.com/office/infopath/2007/PartnerControls"/>
    <xsd:element name="MediaServiceMetadata" ma:index="16" nillable="true" ma:displayName="MediaServiceMetadata" ma:description="" ma:hidden="true" ma:internalName="MediaServiceMetadata" ma:readOnly="true">
      <xsd:simpleType>
        <xsd:restriction base="dms:Note"/>
      </xsd:simpleType>
    </xsd:element>
    <xsd:element name="MediaServiceFastMetadata" ma:index="17" nillable="true" ma:displayName="MediaServiceFastMetadata" ma:description="" ma:hidden="true" ma:internalName="MediaServiceFastMetadata" ma:readOnly="true">
      <xsd:simpleType>
        <xsd:restriction base="dms:Note"/>
      </xsd:simpleType>
    </xsd:element>
    <xsd:element name="MediaServiceDateTaken" ma:index="18" nillable="true" ma:displayName="MediaServiceDateTaken" ma:description="" ma:hidden="true" ma:internalName="MediaServiceDateTaken" ma:readOnly="true">
      <xsd:simpleType>
        <xsd:restriction base="dms:Text"/>
      </xsd:simpleType>
    </xsd:element>
    <xsd:element name="MediaServiceAutoTags" ma:index="19" nillable="true" ma:displayName="MediaServiceAutoTags" ma:description="" ma:internalName="MediaServiceAutoTags" ma:readOnly="true">
      <xsd:simpleType>
        <xsd:restriction base="dms:Text"/>
      </xsd:simpleType>
    </xsd:element>
    <xsd:element name="MediaServiceOCR" ma:index="20" nillable="true" ma:displayName="MediaServiceOCR" ma:internalName="MediaServiceOCR" ma:readOnly="true">
      <xsd:simpleType>
        <xsd:restriction base="dms:Note">
          <xsd:maxLength value="255"/>
        </xsd:restriction>
      </xsd:simpleType>
    </xsd:element>
    <xsd:element name="MediaServiceLocation" ma:index="21" nillable="true" ma:displayName="MediaServiceLocation" ma:internalName="MediaServiceLocation" ma:readOnly="true">
      <xsd:simpleType>
        <xsd:restriction base="dms:Text"/>
      </xsd:simpleType>
    </xsd:element>
    <xsd:element name="MediaServiceGenerationTime" ma:index="22" nillable="true" ma:displayName="MediaServiceGenerationTime" ma:hidden="true" ma:internalName="MediaServiceGenerationTime" ma:readOnly="true">
      <xsd:simpleType>
        <xsd:restriction base="dms:Text"/>
      </xsd:simpleType>
    </xsd:element>
    <xsd:element name="MediaServiceEventHashCode" ma:index="23" nillable="true" ma:displayName="MediaServiceEventHashCode" ma:hidden="true" ma:internalName="MediaServiceEventHashCode" ma:readOnly="true">
      <xsd:simpleType>
        <xsd:restriction base="dms:Text"/>
      </xsd:simpleType>
    </xsd:element>
    <xsd:element name="MediaServiceAutoKeyPoints" ma:index="24" nillable="true" ma:displayName="MediaServiceAutoKeyPoints" ma:hidden="true" ma:internalName="MediaServiceAutoKeyPoints" ma:readOnly="true">
      <xsd:simpleType>
        <xsd:restriction base="dms:Note"/>
      </xsd:simpleType>
    </xsd:element>
    <xsd:element name="MediaServiceKeyPoints" ma:index="25" nillable="true" ma:displayName="KeyPoints" ma:internalName="MediaServiceKeyPoints" ma:readOnly="true">
      <xsd:simpleType>
        <xsd:restriction base="dms:Note">
          <xsd:maxLength value="255"/>
        </xsd:restriction>
      </xsd:simpleType>
    </xsd:element>
    <xsd:element name="MediaLengthInSeconds" ma:index="26" nillable="true" ma:displayName="Length (seconds)" ma:internalName="MediaLengthInSeconds" ma:readOnly="true">
      <xsd:simpleType>
        <xsd:restriction base="dms:Unknown"/>
      </xsd:simpleType>
    </xsd:element>
    <xsd:element name="lcf76f155ced4ddcb4097134ff3c332f" ma:index="28" nillable="true" ma:taxonomy="true" ma:internalName="lcf76f155ced4ddcb4097134ff3c332f" ma:taxonomyFieldName="MediaServiceImageTags" ma:displayName="Afbeeldingtags" ma:readOnly="false" ma:fieldId="{5cf76f15-5ced-4ddc-b409-7134ff3c332f}" ma:taxonomyMulti="true" ma:sspId="a7237ab0-c086-4b4c-a5e4-1748a2539a9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30" nillable="true" ma:displayName="MediaServiceObjectDetectorVersions" ma:hidden="true" ma:indexed="true" ma:internalName="MediaServiceObjectDetectorVersions" ma:readOnly="true">
      <xsd:simpleType>
        <xsd:restriction base="dms:Text"/>
      </xsd:simpleType>
    </xsd:element>
    <xsd:element name="MediaServiceSearchProperties" ma:index="31"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4C14F22-79D4-4EB2-88CA-0EF006590259}">
  <ds:schemaRefs>
    <ds:schemaRef ds:uri="http://schemas.microsoft.com/sharepoint/events"/>
  </ds:schemaRefs>
</ds:datastoreItem>
</file>

<file path=customXml/itemProps2.xml><?xml version="1.0" encoding="utf-8"?>
<ds:datastoreItem xmlns:ds="http://schemas.openxmlformats.org/officeDocument/2006/customXml" ds:itemID="{7F8E0108-3797-44F3-AC92-E1CD1DBC3477}">
  <ds:schemaRefs>
    <ds:schemaRef ds:uri="http://schemas.microsoft.com/sharepoint/v3/contenttype/forms"/>
  </ds:schemaRefs>
</ds:datastoreItem>
</file>

<file path=customXml/itemProps3.xml><?xml version="1.0" encoding="utf-8"?>
<ds:datastoreItem xmlns:ds="http://schemas.openxmlformats.org/officeDocument/2006/customXml" ds:itemID="{2E724FB0-0C65-4CE7-A69B-9DBD26D49F01}">
  <ds:schemaRefs>
    <ds:schemaRef ds:uri="f60e1e4e-9f14-4b38-8b4a-7c12312fcced"/>
    <ds:schemaRef ds:uri="dc341370-e0d0-48f3-a982-c639cafed953"/>
    <ds:schemaRef ds:uri="http://purl.org/dc/terms/"/>
    <ds:schemaRef ds:uri="http://schemas.microsoft.com/office/infopath/2007/PartnerControls"/>
    <ds:schemaRef ds:uri="http://schemas.microsoft.com/office/2006/documentManagement/types"/>
    <ds:schemaRef ds:uri="http://schemas.openxmlformats.org/package/2006/metadata/core-properties"/>
    <ds:schemaRef ds:uri="http://purl.org/dc/elements/1.1/"/>
    <ds:schemaRef ds:uri="http://schemas.microsoft.com/office/2006/metadata/properties"/>
    <ds:schemaRef ds:uri="98e67d65-e3f8-42c1-b21b-2e50d3ad5ce5"/>
    <ds:schemaRef ds:uri="http://www.w3.org/XML/1998/namespace"/>
    <ds:schemaRef ds:uri="http://purl.org/dc/dcmitype/"/>
    <ds:schemaRef ds:uri="1678bb82-5317-4b8e-a825-7d6f7084c8f0"/>
  </ds:schemaRefs>
</ds:datastoreItem>
</file>

<file path=customXml/itemProps4.xml><?xml version="1.0" encoding="utf-8"?>
<ds:datastoreItem xmlns:ds="http://schemas.openxmlformats.org/officeDocument/2006/customXml" ds:itemID="{E9C8F896-DC7F-4252-A0E7-C557BC8FAB4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8787a3f-9b5e-4c45-a5cd-01b8e6a38312"/>
    <ds:schemaRef ds:uri="f60e1e4e-9f14-4b38-8b4a-7c12312fcced"/>
    <ds:schemaRef ds:uri="1678bb82-5317-4b8e-a825-7d6f7084c8f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2</vt:i4>
      </vt:variant>
    </vt:vector>
  </HeadingPairs>
  <TitlesOfParts>
    <vt:vector size="2" baseType="lpstr">
      <vt:lpstr>Contact</vt:lpstr>
      <vt:lpstr>Tabel</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Chantal van den Boorn</dc:creator>
  <cp:keywords/>
  <dc:description/>
  <cp:lastModifiedBy>Chantal Gibbs</cp:lastModifiedBy>
  <cp:revision/>
  <dcterms:created xsi:type="dcterms:W3CDTF">2021-10-18T06:48:22Z</dcterms:created>
  <dcterms:modified xsi:type="dcterms:W3CDTF">2025-11-11T12:39:40Z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0x010100859E456F0D68E64FA8739A3C1BB85895</vt:lpwstr>
  </property>
  <property fmtid="{D5CDD505-2E9C-101B-9397-08002B2CF9AE}" pid="3" name="MediaServiceImageTags">
    <vt:lpwstr/>
  </property>
</Properties>
</file>