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codeName="ThisWorkbook"/>
  <mc:AlternateContent xmlns:mc="http://schemas.openxmlformats.org/markup-compatibility/2006">
    <mc:Choice Requires="x15">
      <x15ac:absPath xmlns:x15ac="http://schemas.microsoft.com/office/spreadsheetml/2010/11/ac" url="https://kwhcorp.sharepoint.com/bestanden/Documenten/Kwaliteitsbeleid ISO/8. Productgroepen/Inzicht/Huurdersonderzoek/2. Vragenlijsten/Zonder macro's/"/>
    </mc:Choice>
  </mc:AlternateContent>
  <xr:revisionPtr revIDLastSave="124" documentId="8_{7B7D14A4-FE46-413F-B28D-A96D82286BD7}" xr6:coauthVersionLast="47" xr6:coauthVersionMax="47" xr10:uidLastSave="{3ED81D5E-75FD-4E43-B717-A1F13C5A33EB}"/>
  <workbookProtection workbookAlgorithmName="SHA-512" workbookHashValue="q5x8AbZp8gvjZhmkJTWd22N01IHT3f+Dt3pnEqZwxpMB0XKJ3foXqmTSe50Y1l4iNjtje1AP0nX9NJISpQXk3A==" workbookSaltValue="WkL91LZ2LvZuhV0w+r7qHw==" workbookSpinCount="100000" lockStructure="1"/>
  <bookViews>
    <workbookView xWindow="-120" yWindow="-120" windowWidth="29040" windowHeight="15720" tabRatio="680" xr2:uid="{2D9BD156-F4CB-4CEB-A6C0-2831D0AB46E6}"/>
  </bookViews>
  <sheets>
    <sheet name="Algemene waardering" sheetId="2" r:id="rId1"/>
    <sheet name="Tabel" sheetId="3" state="hidden" r:id="rId2"/>
  </sheets>
  <definedNames>
    <definedName name="_xlnm._FilterDatabase" localSheetId="0" hidden="1">'Algemene waardering'!$C$10:$D$10</definedName>
    <definedName name="Antwoordlijst1">OFFSET(INDIRECT("Tabel!H"&amp;SUBSTITUTE(#REF!,"A","")+1),0,0,1,INDIRECT("Tabel!G"&amp;SUBSTITUTE(#REF!,"A","")+1))</definedName>
    <definedName name="Antwoordlijst2">OFFSET(INDIRECT("Tabel!H"&amp;SUBSTITUTE('Algemene waardering'!XFC1,"A","")+1),0,0,1,INDIRECT("Tabel!G"&amp;SUBSTITUTE('Algemene waardering'!XFC1,"A","")+1))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6" i="2" l="1"/>
  <c r="G63" i="3"/>
  <c r="G64" i="3"/>
  <c r="G65" i="3"/>
  <c r="G66" i="3"/>
  <c r="I63" i="3"/>
  <c r="I64" i="3"/>
  <c r="I65" i="3"/>
  <c r="I66" i="3"/>
  <c r="H63" i="3"/>
  <c r="H64" i="3"/>
  <c r="H65" i="3"/>
  <c r="H66" i="3"/>
  <c r="A62" i="2"/>
  <c r="A63" i="2"/>
  <c r="A64" i="2"/>
  <c r="A65" i="2"/>
  <c r="A66" i="2"/>
  <c r="A67" i="2"/>
  <c r="I39" i="3"/>
  <c r="H39" i="3"/>
  <c r="G39" i="3" s="1"/>
  <c r="H36" i="3"/>
  <c r="I36" i="3"/>
  <c r="A14" i="2"/>
  <c r="A16" i="2"/>
  <c r="A17" i="2"/>
  <c r="A18" i="2"/>
  <c r="A19" i="2"/>
  <c r="A20" i="2"/>
  <c r="A21" i="2"/>
  <c r="A22" i="2"/>
  <c r="A23" i="2"/>
  <c r="A24" i="2"/>
  <c r="A25" i="2"/>
  <c r="A26" i="2"/>
  <c r="A30" i="2"/>
  <c r="A34" i="2"/>
  <c r="A35" i="2"/>
  <c r="A36" i="2"/>
  <c r="A40" i="2"/>
  <c r="A44" i="2"/>
  <c r="A45" i="2"/>
  <c r="A46" i="2"/>
  <c r="A47" i="2"/>
  <c r="A51" i="2"/>
  <c r="A53" i="2"/>
  <c r="A54" i="2"/>
  <c r="A55" i="2"/>
  <c r="A59" i="2"/>
  <c r="A60" i="2"/>
  <c r="A61" i="2"/>
  <c r="A71" i="2"/>
  <c r="A72" i="2"/>
  <c r="A76" i="2"/>
  <c r="A80" i="2"/>
  <c r="A81" i="2"/>
  <c r="A82" i="2"/>
  <c r="A83" i="2"/>
  <c r="A84" i="2"/>
  <c r="A85" i="2"/>
  <c r="A86" i="2"/>
  <c r="A90" i="2"/>
  <c r="A94" i="2"/>
  <c r="A95" i="2"/>
  <c r="A97" i="2"/>
  <c r="A99" i="2"/>
  <c r="A100" i="2"/>
  <c r="A110" i="2"/>
  <c r="A111" i="2"/>
  <c r="A112" i="2"/>
  <c r="A113" i="2"/>
  <c r="G36" i="3" l="1"/>
  <c r="H51" i="3" l="1"/>
  <c r="I51" i="3"/>
  <c r="H52" i="3"/>
  <c r="I52" i="3"/>
  <c r="H53" i="3"/>
  <c r="I53" i="3"/>
  <c r="H54" i="3"/>
  <c r="I54" i="3"/>
  <c r="H55" i="3"/>
  <c r="I55" i="3"/>
  <c r="H56" i="3"/>
  <c r="I56" i="3"/>
  <c r="H57" i="3"/>
  <c r="I57" i="3"/>
  <c r="H58" i="3"/>
  <c r="I58" i="3"/>
  <c r="H59" i="3"/>
  <c r="I59" i="3"/>
  <c r="H60" i="3"/>
  <c r="I60" i="3"/>
  <c r="H61" i="3"/>
  <c r="I61" i="3"/>
  <c r="H62" i="3"/>
  <c r="I62" i="3"/>
  <c r="H67" i="3"/>
  <c r="I67" i="3"/>
  <c r="H68" i="3"/>
  <c r="I68" i="3"/>
  <c r="H69" i="3"/>
  <c r="I69" i="3"/>
  <c r="G69" i="3" s="1"/>
  <c r="H70" i="3"/>
  <c r="I70" i="3"/>
  <c r="H71" i="3"/>
  <c r="I71" i="3"/>
  <c r="H72" i="3"/>
  <c r="I72" i="3"/>
  <c r="G70" i="3" l="1"/>
  <c r="G71" i="3"/>
  <c r="G51" i="3"/>
  <c r="G61" i="3"/>
  <c r="G68" i="3"/>
  <c r="G52" i="3"/>
  <c r="G55" i="3"/>
  <c r="G56" i="3"/>
  <c r="G62" i="3"/>
  <c r="G58" i="3"/>
  <c r="G57" i="3"/>
  <c r="G54" i="3"/>
  <c r="G53" i="3"/>
  <c r="G72" i="3"/>
  <c r="G60" i="3"/>
  <c r="G67" i="3"/>
  <c r="G59" i="3"/>
  <c r="H3" i="3" l="1"/>
  <c r="H4" i="3"/>
  <c r="H5" i="3"/>
  <c r="H6" i="3"/>
  <c r="H7" i="3"/>
  <c r="H8" i="3"/>
  <c r="H9" i="3"/>
  <c r="H10" i="3"/>
  <c r="H11" i="3"/>
  <c r="H12" i="3"/>
  <c r="H13" i="3"/>
  <c r="H14" i="3"/>
  <c r="H15" i="3"/>
  <c r="H16" i="3"/>
  <c r="H17" i="3"/>
  <c r="H18" i="3"/>
  <c r="H19" i="3"/>
  <c r="H20" i="3"/>
  <c r="H21" i="3"/>
  <c r="H22" i="3"/>
  <c r="H23" i="3"/>
  <c r="H24" i="3"/>
  <c r="H25" i="3"/>
  <c r="H26" i="3"/>
  <c r="H27" i="3"/>
  <c r="H28" i="3"/>
  <c r="H29" i="3"/>
  <c r="H30" i="3"/>
  <c r="H31" i="3"/>
  <c r="H32" i="3"/>
  <c r="H33" i="3"/>
  <c r="H34" i="3"/>
  <c r="H35" i="3"/>
  <c r="H37" i="3"/>
  <c r="H38" i="3"/>
  <c r="H40" i="3"/>
  <c r="H41" i="3"/>
  <c r="H42" i="3"/>
  <c r="H43" i="3"/>
  <c r="H44" i="3"/>
  <c r="H45" i="3"/>
  <c r="H46" i="3"/>
  <c r="H47" i="3"/>
  <c r="H48" i="3"/>
  <c r="H49" i="3"/>
  <c r="H50" i="3"/>
  <c r="H2" i="3"/>
  <c r="A12" i="2" l="1"/>
  <c r="I3" i="3"/>
  <c r="G3" i="3" s="1"/>
  <c r="I4" i="3"/>
  <c r="G4" i="3" s="1"/>
  <c r="I5" i="3"/>
  <c r="G5" i="3" s="1"/>
  <c r="I6" i="3"/>
  <c r="G6" i="3" s="1"/>
  <c r="I7" i="3"/>
  <c r="G7" i="3" s="1"/>
  <c r="I8" i="3"/>
  <c r="G8" i="3" s="1"/>
  <c r="I9" i="3"/>
  <c r="I10" i="3"/>
  <c r="G10" i="3" s="1"/>
  <c r="I11" i="3"/>
  <c r="I12" i="3"/>
  <c r="I13" i="3"/>
  <c r="G13" i="3" s="1"/>
  <c r="I14" i="3"/>
  <c r="G14" i="3" s="1"/>
  <c r="I15" i="3"/>
  <c r="G15" i="3" s="1"/>
  <c r="I16" i="3"/>
  <c r="G16" i="3" s="1"/>
  <c r="I17" i="3"/>
  <c r="G17" i="3" s="1"/>
  <c r="I18" i="3"/>
  <c r="G18" i="3" s="1"/>
  <c r="I19" i="3"/>
  <c r="G19" i="3" s="1"/>
  <c r="I20" i="3"/>
  <c r="G20" i="3" s="1"/>
  <c r="I21" i="3"/>
  <c r="G21" i="3" s="1"/>
  <c r="I22" i="3"/>
  <c r="G22" i="3" s="1"/>
  <c r="I23" i="3"/>
  <c r="G23" i="3" s="1"/>
  <c r="I24" i="3"/>
  <c r="G24" i="3" s="1"/>
  <c r="I25" i="3"/>
  <c r="G25" i="3" s="1"/>
  <c r="I26" i="3"/>
  <c r="G26" i="3" s="1"/>
  <c r="I27" i="3"/>
  <c r="G27" i="3" s="1"/>
  <c r="I28" i="3"/>
  <c r="G28" i="3" s="1"/>
  <c r="I29" i="3"/>
  <c r="G29" i="3" s="1"/>
  <c r="I30" i="3"/>
  <c r="G30" i="3" s="1"/>
  <c r="I31" i="3"/>
  <c r="G31" i="3" s="1"/>
  <c r="I32" i="3"/>
  <c r="G32" i="3" s="1"/>
  <c r="I33" i="3"/>
  <c r="G33" i="3" s="1"/>
  <c r="I34" i="3"/>
  <c r="G34" i="3" s="1"/>
  <c r="I35" i="3"/>
  <c r="G35" i="3" s="1"/>
  <c r="I37" i="3"/>
  <c r="G37" i="3" s="1"/>
  <c r="I38" i="3"/>
  <c r="G38" i="3" s="1"/>
  <c r="I40" i="3"/>
  <c r="G40" i="3" s="1"/>
  <c r="I41" i="3"/>
  <c r="G41" i="3" s="1"/>
  <c r="I42" i="3"/>
  <c r="G42" i="3" s="1"/>
  <c r="I43" i="3"/>
  <c r="G43" i="3" s="1"/>
  <c r="I44" i="3"/>
  <c r="G44" i="3" s="1"/>
  <c r="I45" i="3"/>
  <c r="G45" i="3" s="1"/>
  <c r="I46" i="3"/>
  <c r="G46" i="3" s="1"/>
  <c r="I47" i="3"/>
  <c r="G47" i="3" s="1"/>
  <c r="I48" i="3"/>
  <c r="G48" i="3" s="1"/>
  <c r="I49" i="3"/>
  <c r="G49" i="3" s="1"/>
  <c r="I50" i="3"/>
  <c r="G50" i="3" s="1"/>
  <c r="I2" i="3"/>
  <c r="G9" i="3"/>
  <c r="G11" i="3"/>
  <c r="G12" i="3"/>
  <c r="G2" i="3" l="1"/>
  <c r="A13" i="2"/>
  <c r="A15" i="2" s="1"/>
  <c r="A31" i="2" l="1"/>
  <c r="A32" i="2" s="1"/>
  <c r="A33" i="2" l="1"/>
  <c r="A41" i="2" l="1"/>
  <c r="A42" i="2" s="1"/>
  <c r="A43" i="2" l="1"/>
  <c r="A52" i="2" s="1"/>
  <c r="A77" i="2" s="1"/>
  <c r="A78" i="2" s="1"/>
  <c r="A79" i="2" s="1"/>
  <c r="A91" i="2" l="1"/>
  <c r="A92" i="2" s="1"/>
  <c r="A93" i="2" s="1"/>
  <c r="A96" i="2" s="1"/>
  <c r="A98" i="2" s="1"/>
  <c r="A101" i="2" l="1"/>
  <c r="A102" i="2" s="1"/>
  <c r="A103" i="2" s="1"/>
  <c r="A104" i="2" s="1"/>
  <c r="A105" i="2" s="1"/>
  <c r="A114" i="2" l="1"/>
</calcChain>
</file>

<file path=xl/sharedStrings.xml><?xml version="1.0" encoding="utf-8"?>
<sst xmlns="http://schemas.openxmlformats.org/spreadsheetml/2006/main" count="1142" uniqueCount="439">
  <si>
    <t>Hieronder staan alle vragen waarmee je je vragenlijst kunt samenstellen. Zo kun je precies die vragen aan huurders stellen waar je graag hun mening over of waardering voor wilt weten. Wil je de antwoordopties bekijken, klik dan op het pijltje dat je ziet als je de vraag selecteert. De vragen in het wit zijn vragen die wij adviseren. Je kunt deze aanvullen met vragen uit de bibliotheek (in het paars).</t>
  </si>
  <si>
    <t>Betekenis icoontjes in de vragenlijst</t>
  </si>
  <si>
    <t>In de vragenlijst staan diverse iconen bij vragen. Deze hebben de volgende betekenis:</t>
  </si>
  <si>
    <t xml:space="preserve">        Vraag keurmerk KWH-Huurlabel. Vraag telt mee in de onderdeelscore</t>
  </si>
  <si>
    <t xml:space="preserve">        Vraag keurmerk KWH-Huurlabel</t>
  </si>
  <si>
    <t xml:space="preserve">        Aanbevolen vraag</t>
  </si>
  <si>
    <t xml:space="preserve">        Aedes-benchmark vraag (deelscore en indicatoren)</t>
  </si>
  <si>
    <t>Imago / kernwaarden</t>
  </si>
  <si>
    <t>Kolom3</t>
  </si>
  <si>
    <t>Kolom1</t>
  </si>
  <si>
    <t>Kolom13</t>
  </si>
  <si>
    <t>Kolom14</t>
  </si>
  <si>
    <t>Kolom12</t>
  </si>
  <si>
    <t>Kolom2</t>
  </si>
  <si>
    <t>A1</t>
  </si>
  <si>
    <t>Wat vindt u van [naam corporatie]? Geef een rapportcijfer.</t>
  </si>
  <si>
    <t>V1</t>
  </si>
  <si>
    <t>KWH's keuze</t>
  </si>
  <si>
    <t>A2</t>
  </si>
  <si>
    <t>Waarom geeft u een [inlezen cijfer AIK0100]?</t>
  </si>
  <si>
    <t>V2</t>
  </si>
  <si>
    <t>A3</t>
  </si>
  <si>
    <r>
      <t xml:space="preserve">Hieronder staat een rij met meningen. Welke meningen vindt u het beste passen bij [naam corporatie]? 
</t>
    </r>
    <r>
      <rPr>
        <sz val="10"/>
        <color theme="3"/>
        <rFont val="Arial"/>
        <family val="2"/>
      </rPr>
      <t>U kunt er 5 kiezen.</t>
    </r>
  </si>
  <si>
    <t>Bibliotheek</t>
  </si>
  <si>
    <t>A4</t>
  </si>
  <si>
    <r>
      <t xml:space="preserve">Stel u voor dat u met vrienden of familie praat over [naam corporatie]. Zou u positieve dingen zeggen?
</t>
    </r>
    <r>
      <rPr>
        <sz val="10"/>
        <color theme="3"/>
        <rFont val="Arial"/>
        <family val="2"/>
      </rPr>
      <t>U kunt antwoord geven op een schaal van 0 t/m 10, waarbij 0 is zeer onwaarschijnlijk en 10 is zeer waarschijnlijk.</t>
    </r>
  </si>
  <si>
    <t>A5</t>
  </si>
  <si>
    <r>
      <t xml:space="preserve">U heeft net verteld wat u vindt van [naam corporatie]. Waardoor heeft u deze mening? 
</t>
    </r>
    <r>
      <rPr>
        <sz val="10"/>
        <color theme="3"/>
        <rFont val="Arial"/>
        <family val="2"/>
      </rPr>
      <t>U kunt meer antwoorden kiezen.</t>
    </r>
  </si>
  <si>
    <t>A6</t>
  </si>
  <si>
    <t>Houdt [naam corporatie] zich aan afspraken?</t>
  </si>
  <si>
    <t>A7</t>
  </si>
  <si>
    <t>Doet [naam corporatie] de dingen die ze moet doen?</t>
  </si>
  <si>
    <t>A8</t>
  </si>
  <si>
    <t>Vertelt [naam corporatie] duidelijk wat ze doen?</t>
  </si>
  <si>
    <t>A9</t>
  </si>
  <si>
    <t>Neemt [naam corporatie] huurders serieus?</t>
  </si>
  <si>
    <t>A10</t>
  </si>
  <si>
    <t>Denkt [naam corporatie] mee met haar huurders?</t>
  </si>
  <si>
    <t>A11</t>
  </si>
  <si>
    <t>Doet [naam corporatie] haar werk goed?</t>
  </si>
  <si>
    <t>A12</t>
  </si>
  <si>
    <t>Weet [naam corporatie] wat er in de wijken gebeurt?</t>
  </si>
  <si>
    <t>A13</t>
  </si>
  <si>
    <t>Is [naam corporatie] betrokken bij haar huurders?</t>
  </si>
  <si>
    <t>A14</t>
  </si>
  <si>
    <t>Gaat [naam corporatie] met respect om met haar huurders?</t>
  </si>
  <si>
    <t>A15</t>
  </si>
  <si>
    <t>Luistert [naam corporatie] naar haar huurders?</t>
  </si>
  <si>
    <t>Houding en gedrag</t>
  </si>
  <si>
    <t>A16</t>
  </si>
  <si>
    <t>Zijn de medewerkers vriendelijk voor u?</t>
  </si>
  <si>
    <t>A17</t>
  </si>
  <si>
    <t>Helpen de medewerkers u?</t>
  </si>
  <si>
    <t>A18</t>
  </si>
  <si>
    <t>Hebben de medewerkers kennis van zaken?</t>
  </si>
  <si>
    <t>A19</t>
  </si>
  <si>
    <t>Denken de medewerkers met u mee?</t>
  </si>
  <si>
    <t>A20</t>
  </si>
  <si>
    <t>Nemen de medewerkers de tijd voor u?</t>
  </si>
  <si>
    <t>A21</t>
  </si>
  <si>
    <t>Welke tips heeft u voor de medewerkers van [naam corporatie]?</t>
  </si>
  <si>
    <t>Contact</t>
  </si>
  <si>
    <t>Afspraak plannen</t>
  </si>
  <si>
    <t>Kolom122</t>
  </si>
  <si>
    <t>A22</t>
  </si>
  <si>
    <t>Wat vindt u van het contact met [naam corporatie]? Geef een rapportcijfer.</t>
  </si>
  <si>
    <t>A23</t>
  </si>
  <si>
    <t>Waarom geeft u een [inlezen cijfer ACO2200]?</t>
  </si>
  <si>
    <t>A24</t>
  </si>
  <si>
    <t>Hoe makkelijk krijgt u contact met [naam corporatie]? Geef een rapportcijfer.</t>
  </si>
  <si>
    <t>A25</t>
  </si>
  <si>
    <r>
      <t xml:space="preserve">Waarom geeft u een [inlezen cijfer ACO2400]? 
</t>
    </r>
    <r>
      <rPr>
        <sz val="10"/>
        <color theme="3"/>
        <rFont val="Arial"/>
        <family val="2"/>
      </rPr>
      <t>U kunt meer antwoorden kiezen.</t>
    </r>
  </si>
  <si>
    <t>A26</t>
  </si>
  <si>
    <t>Hoe heeft u meestal contact met [naam corporatie]?</t>
  </si>
  <si>
    <t>A27</t>
  </si>
  <si>
    <t>Hoe heeft u het liefst contact met [naam corporatie]?</t>
  </si>
  <si>
    <t>A28</t>
  </si>
  <si>
    <t>Wat kan [naam corporatie] beter doen als ze contact hebben met u?</t>
  </si>
  <si>
    <t>Website</t>
  </si>
  <si>
    <t>Reparatie uitvoeren</t>
  </si>
  <si>
    <t>A29</t>
  </si>
  <si>
    <t>Wat vindt u van de website van [naam corporatie]? Geef een rapportcijfer.</t>
  </si>
  <si>
    <t>A30</t>
  </si>
  <si>
    <r>
      <t xml:space="preserve">Waarom geeft u een [inlezen cijfer AWE2900]? 
</t>
    </r>
    <r>
      <rPr>
        <sz val="10"/>
        <color theme="3"/>
        <rFont val="Arial"/>
        <family val="2"/>
      </rPr>
      <t>U kunt meer antwoorden kiezen.</t>
    </r>
  </si>
  <si>
    <t>A31</t>
  </si>
  <si>
    <t>A32</t>
  </si>
  <si>
    <t>Welke tips heeft u voor [naam corporatie] om de website te verbeteren?</t>
  </si>
  <si>
    <t>Huurdersportaal</t>
  </si>
  <si>
    <t>A33</t>
  </si>
  <si>
    <t>Logt u wel eens in op de website van [naam corporatie]? U komt dan in het huurdersportaal [naam portaal]. Dit is uw persoonlijke deel van de website.</t>
  </si>
  <si>
    <t>A34</t>
  </si>
  <si>
    <t>Wat vindt u van [naam portaal]? Geef een rapportcijfer.</t>
  </si>
  <si>
    <t>A35</t>
  </si>
  <si>
    <t>Waarom geeft u een [inlezen cijfer AHP3400]?</t>
  </si>
  <si>
    <t>A36</t>
  </si>
  <si>
    <t xml:space="preserve">Kunt u makkelijk in [naam portaal] komen? </t>
  </si>
  <si>
    <t>A37</t>
  </si>
  <si>
    <t xml:space="preserve">Hoe makkelijk is het om [naam portaal] te gebruiken? Geef een rapportcijfer. </t>
  </si>
  <si>
    <t>A38</t>
  </si>
  <si>
    <t>Waarom geeft u een [inlezen cijfer AHP3600]?</t>
  </si>
  <si>
    <t>A39</t>
  </si>
  <si>
    <r>
      <t xml:space="preserve">Waarvoor gebruikt u [naam portaal]? 
</t>
    </r>
    <r>
      <rPr>
        <sz val="10"/>
        <color theme="3"/>
        <rFont val="Arial"/>
        <family val="2"/>
      </rPr>
      <t>U kunt meer antwoorden kiezen.</t>
    </r>
  </si>
  <si>
    <t>A40</t>
  </si>
  <si>
    <t>Wat wilt u nog méér kunnen doen dan wat nu kan in [naam portaal]?</t>
  </si>
  <si>
    <t>Overig</t>
  </si>
  <si>
    <t>A41</t>
  </si>
  <si>
    <t>U heeft in de vorige vragen verteld wat u vindt van [naam corporatie]. Heeft u nog tips hoe [naam corporatie] u beter kan helpen?</t>
  </si>
  <si>
    <t>Ontevredenheid</t>
  </si>
  <si>
    <t>A42</t>
  </si>
  <si>
    <t>U heeft soms een 5 of lager gegeven. Heeft u [naam corporatie] laten weten dat u niet tevreden bent?</t>
  </si>
  <si>
    <t>A43</t>
  </si>
  <si>
    <t>Hoe ging [naam corporatie] om met uw melding? Geef een rapportcijfer.</t>
  </si>
  <si>
    <t>A44</t>
  </si>
  <si>
    <t>Waarom geeft u een [inlezen antwoord AON4100]?</t>
  </si>
  <si>
    <t>A45</t>
  </si>
  <si>
    <r>
      <rPr>
        <b/>
        <sz val="10"/>
        <color theme="3"/>
        <rFont val="Arial"/>
        <family val="2"/>
      </rPr>
      <t>Nam [naam corporatie] uw melding serieus?</t>
    </r>
    <r>
      <rPr>
        <sz val="10"/>
        <color theme="3"/>
        <rFont val="Arial"/>
        <family val="2"/>
      </rPr>
      <t xml:space="preserve">
</t>
    </r>
  </si>
  <si>
    <t>A46</t>
  </si>
  <si>
    <r>
      <rPr>
        <b/>
        <sz val="10"/>
        <color theme="3"/>
        <rFont val="Arial"/>
        <family val="2"/>
      </rPr>
      <t>Wat vindt u van de medewerkers met wie u contact had over uw melding? Geef een rapportcijfer.</t>
    </r>
    <r>
      <rPr>
        <sz val="10"/>
        <color theme="3"/>
        <rFont val="Arial"/>
        <family val="2"/>
      </rPr>
      <t xml:space="preserve">
</t>
    </r>
  </si>
  <si>
    <t>A47</t>
  </si>
  <si>
    <t>Waarom geeft u een [inlezen antwoord AON4400]?</t>
  </si>
  <si>
    <t>A48</t>
  </si>
  <si>
    <t>Heeft [naam corporatie] met u afgesproken wat ze met uw melding gingen doen?</t>
  </si>
  <si>
    <t>A49</t>
  </si>
  <si>
    <r>
      <rPr>
        <b/>
        <sz val="10"/>
        <color theme="3"/>
        <rFont val="Arial"/>
        <family val="2"/>
      </rPr>
      <t>Heeft [naam corporatie] zich aan die afspraken gehouden?</t>
    </r>
    <r>
      <rPr>
        <sz val="10"/>
        <color theme="3"/>
        <rFont val="Arial"/>
        <family val="2"/>
      </rPr>
      <t xml:space="preserve">
</t>
    </r>
  </si>
  <si>
    <t>A50</t>
  </si>
  <si>
    <t>U was niet tevreden. Is dat door uw melding en het contact met [naam corporatie] veranderd?</t>
  </si>
  <si>
    <t>A51</t>
  </si>
  <si>
    <r>
      <rPr>
        <b/>
        <sz val="10"/>
        <color theme="3"/>
        <rFont val="Arial"/>
        <family val="2"/>
      </rPr>
      <t>Welke tips heeft u voor hoe [naam corporatie] beter met dit soort meldingen kan omgaan?</t>
    </r>
    <r>
      <rPr>
        <sz val="10"/>
        <color theme="3"/>
        <rFont val="Arial"/>
        <family val="2"/>
      </rPr>
      <t xml:space="preserve">
</t>
    </r>
  </si>
  <si>
    <t>Woning en buurt</t>
  </si>
  <si>
    <t>A52</t>
  </si>
  <si>
    <t>Voelt u zich thuis waar u nu woont? Geef een rapportcijfer.</t>
  </si>
  <si>
    <t>A53</t>
  </si>
  <si>
    <t xml:space="preserve">Waarom geeft u een [inlezen cijfer AWB5000]? </t>
  </si>
  <si>
    <t>A54</t>
  </si>
  <si>
    <t>Wat vindt u van de kwaliteit van uw woning? Geef een rapportcijfer.</t>
  </si>
  <si>
    <t>A55</t>
  </si>
  <si>
    <r>
      <t>Waarom geeft u een [inlezen antwoord AWB5200]?</t>
    </r>
    <r>
      <rPr>
        <sz val="10"/>
        <color theme="3"/>
        <rFont val="Arial"/>
        <family val="2"/>
      </rPr>
      <t xml:space="preserve">
U kunt meer antwoorden kiezen.</t>
    </r>
  </si>
  <si>
    <t>A56</t>
  </si>
  <si>
    <t>A57</t>
  </si>
  <si>
    <t>Hoe goed onderhoudt [naam corporatie] uw woning? Geef een rapportcijfer.</t>
  </si>
  <si>
    <t>A58</t>
  </si>
  <si>
    <t>Met welk onderhoud loopt [naam corporatie] achter?</t>
  </si>
  <si>
    <t>A59</t>
  </si>
  <si>
    <t>Wat vindt u van uw buurt? Geef een rapportcijfer.</t>
  </si>
  <si>
    <t>A60</t>
  </si>
  <si>
    <r>
      <t>Waarom geeft u een [inlezen antwoord AWB5700]?</t>
    </r>
    <r>
      <rPr>
        <sz val="10"/>
        <color theme="3"/>
        <rFont val="Arial"/>
        <family val="2"/>
      </rPr>
      <t xml:space="preserve">
U kunt meer antwoorden kiezen.</t>
    </r>
  </si>
  <si>
    <t>A61</t>
  </si>
  <si>
    <t>A62</t>
  </si>
  <si>
    <t>Voelt u zich veilig in uw buurt? Geef een rapportcijfer.</t>
  </si>
  <si>
    <t>A63</t>
  </si>
  <si>
    <t>Ervaart u overlast in uw buurt? Geef een rapportcijfer.</t>
  </si>
  <si>
    <t>A64</t>
  </si>
  <si>
    <t>Vindt u uw buurt schoon en netjes? Geef een rapportcijfer.</t>
  </si>
  <si>
    <t>A65</t>
  </si>
  <si>
    <t>Zet de corporatie zich in voor een prettige en veilige buurt? Geef een rapportcijfer.</t>
  </si>
  <si>
    <t>A66</t>
  </si>
  <si>
    <t>Bent u van plan om binnen één jaar te verhuizen?</t>
  </si>
  <si>
    <t>A67</t>
  </si>
  <si>
    <r>
      <t>Waarom zou u willen verhuizen?</t>
    </r>
    <r>
      <rPr>
        <sz val="10"/>
        <color theme="3"/>
        <rFont val="Arial"/>
        <family val="2"/>
      </rPr>
      <t xml:space="preserve">
U kunt meer antwoorden kiezen.</t>
    </r>
  </si>
  <si>
    <t>Achtergrond</t>
  </si>
  <si>
    <t>Kolom4</t>
  </si>
  <si>
    <t>Kolom5</t>
  </si>
  <si>
    <t>Kolom6</t>
  </si>
  <si>
    <t>A68</t>
  </si>
  <si>
    <t>Ik ben …</t>
  </si>
  <si>
    <t>A69</t>
  </si>
  <si>
    <t>Hoe oud bent u?</t>
  </si>
  <si>
    <t>A70</t>
  </si>
  <si>
    <t>Met wie woont u in uw woning?</t>
  </si>
  <si>
    <t>A71</t>
  </si>
  <si>
    <t>x</t>
  </si>
  <si>
    <r>
      <rPr>
        <sz val="10"/>
        <color theme="3"/>
        <rFont val="Arial"/>
        <family val="2"/>
      </rPr>
      <t>We gebruiken uw antwoorden, maar niet uw naam. Niemand kan zien welke antwoorden u heeft gegeven. U kan ons wel toestemming geven om uw naam, adres, telefoonnummer en e-mailadres samen met uw antwoorden aan [naam corporatie] te geven. [Naam corporatie] vindt dat fijn. Ze kunnen u dan vragen stellen die helpen hun werk beter te doen. Wilt u daarom de vraag die hieronder staat beantwoorden?</t>
    </r>
    <r>
      <rPr>
        <b/>
        <sz val="10"/>
        <color theme="3"/>
        <rFont val="Arial"/>
        <family val="2"/>
      </rPr>
      <t xml:space="preserve">
Vindt u het goed als wij uw naam, adres, telefoonnummer en e-mailadres samen met uw antwoorden aan [naam corporatie] geven? </t>
    </r>
  </si>
  <si>
    <t>Module</t>
  </si>
  <si>
    <t>Processtap</t>
  </si>
  <si>
    <t>Vraagcode</t>
  </si>
  <si>
    <t>Vraagcode_desan</t>
  </si>
  <si>
    <t>Vraagtekst</t>
  </si>
  <si>
    <t>Instructie</t>
  </si>
  <si>
    <t>Antwoordopties</t>
  </si>
  <si>
    <t>Algemene dienstverlening</t>
  </si>
  <si>
    <t>Imago / Kernwaarden</t>
  </si>
  <si>
    <t>AIK0100</t>
  </si>
  <si>
    <t xml:space="preserve"> </t>
  </si>
  <si>
    <t>Antwoordopties:</t>
  </si>
  <si>
    <t>rapportcijfers</t>
  </si>
  <si>
    <t>dat weet ik niet</t>
  </si>
  <si>
    <t>AIK0200</t>
  </si>
  <si>
    <t>open</t>
  </si>
  <si>
    <t>AIK0300</t>
  </si>
  <si>
    <t>ze zijn deskundig</t>
  </si>
  <si>
    <t>ze zijn klantvriendelijk</t>
  </si>
  <si>
    <t>ze geven alleen geld uit als het echt nodig is</t>
  </si>
  <si>
    <t>ze zijn afstandelijk</t>
  </si>
  <si>
    <t>ze zijn toegankelijk</t>
  </si>
  <si>
    <t>ze reageren langzaam</t>
  </si>
  <si>
    <t>ze denken mee met huurders</t>
  </si>
  <si>
    <t>ze zijn flexibel</t>
  </si>
  <si>
    <t>ze zijn betrouwbaar</t>
  </si>
  <si>
    <t>ze houden zich aan afspraken</t>
  </si>
  <si>
    <t>ze zijn snel</t>
  </si>
  <si>
    <t>ze zijn eerlijk</t>
  </si>
  <si>
    <t>ze zijn duur</t>
  </si>
  <si>
    <t>ze staan dichtbij de huurders</t>
  </si>
  <si>
    <t>ze helpen je graag</t>
  </si>
  <si>
    <t>ze luisteren naar je</t>
  </si>
  <si>
    <t>ze zoeken een oplossing</t>
  </si>
  <si>
    <t>ze denken aan het milieu</t>
  </si>
  <si>
    <t>iets anders: ______________________________</t>
  </si>
  <si>
    <t>AIK0400</t>
  </si>
  <si>
    <t>Hoe waarschijnlijk is het dat u positief praat over [naam corporatie] bij vrienden of familie?</t>
  </si>
  <si>
    <t>0 - zeer onwaarschijnlijk</t>
  </si>
  <si>
    <t>10 - zeer waarschijnlijk</t>
  </si>
  <si>
    <t>AIK0500</t>
  </si>
  <si>
    <t>door een contact dat ik pas geleden met [naam corporatie] had</t>
  </si>
  <si>
    <t>door een contact dat ik langer geleden met [naam corporatie] had</t>
  </si>
  <si>
    <t>door wat ik van anderen hoor over [naam corporatie]</t>
  </si>
  <si>
    <t>door wat ik lees over [naam corporatie]</t>
  </si>
  <si>
    <t>door de ervaringen die ik heb gehad met [naam corporatie]</t>
  </si>
  <si>
    <t>AIK0600</t>
  </si>
  <si>
    <t>ja, altijd</t>
  </si>
  <si>
    <t>ja, meestal wel</t>
  </si>
  <si>
    <t>soms</t>
  </si>
  <si>
    <t>nee, vaak niet</t>
  </si>
  <si>
    <t>nee, nooit</t>
  </si>
  <si>
    <t>AIK0700</t>
  </si>
  <si>
    <t>AIK0800</t>
  </si>
  <si>
    <t>AIK0900</t>
  </si>
  <si>
    <t>AIK1000</t>
  </si>
  <si>
    <t>AIK1100</t>
  </si>
  <si>
    <t>AIK1200</t>
  </si>
  <si>
    <t>AIK1300</t>
  </si>
  <si>
    <t>AIK1400</t>
  </si>
  <si>
    <t>AIK1500</t>
  </si>
  <si>
    <t>AHG1600</t>
  </si>
  <si>
    <t>AHG1700</t>
  </si>
  <si>
    <t>AHG1800</t>
  </si>
  <si>
    <t>Voeren de medewerkers hun werk goed uit?</t>
  </si>
  <si>
    <t>AHG1900</t>
  </si>
  <si>
    <t>AHG2000</t>
  </si>
  <si>
    <t>AHG2100</t>
  </si>
  <si>
    <t>ACO2200</t>
  </si>
  <si>
    <t>ik heb al een tijd geen contact meer gehad</t>
  </si>
  <si>
    <t>ACO2300</t>
  </si>
  <si>
    <t>ACO2400</t>
  </si>
  <si>
    <t>Wordt alleen gesteld aan de huurders die bij ACO2200 een rapportcijfer geven.</t>
  </si>
  <si>
    <t>ACO2500</t>
  </si>
  <si>
    <t>Wordt alleen gesteld aan de huurders die bij ACO2400 een 6 of lager geven.</t>
  </si>
  <si>
    <t>ik kon moeilijk vinden hoe je contact kan krijgen</t>
  </si>
  <si>
    <t>het kantoor is niet vaak genoeg open</t>
  </si>
  <si>
    <t>ik kan ze niet bellen op de tijden die ik wil</t>
  </si>
  <si>
    <t>als ik bel, duurt het lang voordat ze de telefoon opnemen</t>
  </si>
  <si>
    <t>het duurt lang om de goede persoon aan de telefoon te krijgen</t>
  </si>
  <si>
    <t>ze bellen me niet terug, of ze bellen later terug dan ik had afgesproken</t>
  </si>
  <si>
    <t xml:space="preserve">als ik een mail stuur, duurt het lang voordat ze reageren </t>
  </si>
  <si>
    <t>als ik een vraag stel op de website duurt het lang voordat ze reageren</t>
  </si>
  <si>
    <t>ACO2600</t>
  </si>
  <si>
    <t>ik stuur een e-mail</t>
  </si>
  <si>
    <t>ik bel ze</t>
  </si>
  <si>
    <t>ik log in op [naam huurdersportaal/het huurdersportaal]</t>
  </si>
  <si>
    <t>ik gebruik het formulier op de website</t>
  </si>
  <si>
    <t>ik stuur een WhatsApp’je</t>
  </si>
  <si>
    <t>ik ga naar het kantoor</t>
  </si>
  <si>
    <t>er komt een medewerker bij mij thuis</t>
  </si>
  <si>
    <t>met een medewerker van [naam corporatie] die aan het werk is in mijn flat of in mijn buurt</t>
  </si>
  <si>
    <t>ik gebruik de chat op de website</t>
  </si>
  <si>
    <t>[… aanvullen met specifieke kanalen corporaties]</t>
  </si>
  <si>
    <t>ACO2700</t>
  </si>
  <si>
    <t>ik mail het liefst</t>
  </si>
  <si>
    <t>ik bel het liefst</t>
  </si>
  <si>
    <t>ik log het liefst in op [naam huurdersportaal/het huurdersportaal]</t>
  </si>
  <si>
    <t>ik gebruik het liefst het formulier op de website</t>
  </si>
  <si>
    <t>ik stuur het liefst een WhatsApp’je</t>
  </si>
  <si>
    <t>ik ga het liefst naar het kantoor</t>
  </si>
  <si>
    <t>ik heb het liefst dat een medewerker van [naam corporatie] bij mij thuis komt</t>
  </si>
  <si>
    <t>ik ga het liefst naar een medewerker van [naam corporatie] die in mijn flat of in mijn buurt aan het werk is</t>
  </si>
  <si>
    <t>ik chat het liefst</t>
  </si>
  <si>
    <t>ACO2800</t>
  </si>
  <si>
    <t>AWE2900</t>
  </si>
  <si>
    <t>ik heb de website niet gebruikt de laatste tijd</t>
  </si>
  <si>
    <t>AWE3000</t>
  </si>
  <si>
    <t>Wordt alleen gesteld aan de huurders die bij AWE2900 een 7 of hoger geven.</t>
  </si>
  <si>
    <t>ik begrijp de informatie op de website goed</t>
  </si>
  <si>
    <t>de informatie die ik zoek, staat op de website</t>
  </si>
  <si>
    <t>de informatie op de website helpt me</t>
  </si>
  <si>
    <t>ik kan de informatie makkelijk vinden</t>
  </si>
  <si>
    <t>de website ziet er mooi uit</t>
  </si>
  <si>
    <t>de website is duidelijk</t>
  </si>
  <si>
    <t>AWE3100</t>
  </si>
  <si>
    <t>Wordt alleen gesteld aan de huurders die bij AWE2900 een 6 of lager geven.</t>
  </si>
  <si>
    <t>ik begrijp de informatie op de website niet goed</t>
  </si>
  <si>
    <t>de informatie die ik zoek, staat niet op de website</t>
  </si>
  <si>
    <t>de informatie op de website helpt me niet</t>
  </si>
  <si>
    <t>het is moeilijk om de informatie te vinden</t>
  </si>
  <si>
    <t>de website ziet er niet mooi uit</t>
  </si>
  <si>
    <t>de website is niet duidelijk</t>
  </si>
  <si>
    <t>AWE3200</t>
  </si>
  <si>
    <t>Wordt alleen gesteld aan de huurders die bij AWE2900 een rapportcijfer geven.</t>
  </si>
  <si>
    <t>AHP3300</t>
  </si>
  <si>
    <t>ja, ik log wel eens in op [naam portaal]</t>
  </si>
  <si>
    <t>nee, maar ik ken [naam portaal] wel</t>
  </si>
  <si>
    <t>nee, ik ken [naam portaal] niet</t>
  </si>
  <si>
    <t>AHP3400</t>
  </si>
  <si>
    <t>Wordt alleen gesteld aan de huurders die bij AHP3300 aangeven wel eens in te loggen.</t>
  </si>
  <si>
    <t>AHP3450</t>
  </si>
  <si>
    <t>AHP3500</t>
  </si>
  <si>
    <t>ja</t>
  </si>
  <si>
    <t>nee, want  ______________________________</t>
  </si>
  <si>
    <t>AHP3600</t>
  </si>
  <si>
    <t>AHP3650</t>
  </si>
  <si>
    <t>AHP3700</t>
  </si>
  <si>
    <t>ik meld er reparaties</t>
  </si>
  <si>
    <t>ik betaal er mijn huur</t>
  </si>
  <si>
    <t>ik meld er klachten</t>
  </si>
  <si>
    <t>ik zoek er informatie</t>
  </si>
  <si>
    <t>ik kijk er of ze onderhoud gepland hebben</t>
  </si>
  <si>
    <t>[…. aanvullen met eigen antwoordopties]</t>
  </si>
  <si>
    <t>AHP3800</t>
  </si>
  <si>
    <t>AOV3900</t>
  </si>
  <si>
    <t>AON4000</t>
  </si>
  <si>
    <r>
      <rPr>
        <b/>
        <sz val="10"/>
        <color theme="3"/>
        <rFont val="Arial"/>
        <family val="2"/>
      </rPr>
      <t>U heeft soms een 5 of lager gegeven. Heeft u [naam corporatie] laten weten dat u niet tevreden bent?</t>
    </r>
    <r>
      <rPr>
        <sz val="10"/>
        <color theme="3"/>
        <rFont val="Arial"/>
        <family val="2"/>
      </rPr>
      <t xml:space="preserve">
</t>
    </r>
  </si>
  <si>
    <t>Wordt alleen gesteld aan de huurders die bij AIK0100, ACO2200, ACO2400 of AWE2900 een 5 of lager geven.</t>
  </si>
  <si>
    <t>nee, nog niet</t>
  </si>
  <si>
    <t>AON4100</t>
  </si>
  <si>
    <r>
      <rPr>
        <b/>
        <sz val="10"/>
        <color theme="3"/>
        <rFont val="Arial"/>
        <family val="2"/>
      </rPr>
      <t>Hoe ging [naam corporatie] om met uw melding? Geef een rapportcijfer.</t>
    </r>
    <r>
      <rPr>
        <sz val="10"/>
        <color theme="3"/>
        <rFont val="Arial"/>
        <family val="2"/>
      </rPr>
      <t xml:space="preserve">
</t>
    </r>
  </si>
  <si>
    <t>Wordt alleen gesteld aan de huurders die bij AON4000 aangeven dat ze het de corporatie hebben laten weten dat ze niet tevreden zijn.</t>
  </si>
  <si>
    <t>AON4200</t>
  </si>
  <si>
    <r>
      <rPr>
        <b/>
        <sz val="10"/>
        <color theme="3"/>
        <rFont val="Arial"/>
        <family val="2"/>
      </rPr>
      <t>Waarom geeft u een [inlezen antwoord AON4100]?</t>
    </r>
    <r>
      <rPr>
        <sz val="10"/>
        <color theme="3"/>
        <rFont val="Arial"/>
        <family val="2"/>
      </rPr>
      <t xml:space="preserve">
</t>
    </r>
  </si>
  <si>
    <t>AON4300</t>
  </si>
  <si>
    <t>nee</t>
  </si>
  <si>
    <t>ik heb nog niets gehoord</t>
  </si>
  <si>
    <t>AON4400</t>
  </si>
  <si>
    <t>Wordt niet gesteld aan de huurders die bij AON4300 aangeven dat ze nog niets hebben gehoord.</t>
  </si>
  <si>
    <t>AON4500</t>
  </si>
  <si>
    <r>
      <rPr>
        <b/>
        <sz val="10"/>
        <color theme="3"/>
        <rFont val="Arial"/>
        <family val="2"/>
      </rPr>
      <t>Waarom geeft u een [inlezen antwoord AON4400]?</t>
    </r>
    <r>
      <rPr>
        <sz val="10"/>
        <color theme="3"/>
        <rFont val="Arial"/>
        <family val="2"/>
      </rPr>
      <t xml:space="preserve">
</t>
    </r>
  </si>
  <si>
    <t>AON4600</t>
  </si>
  <si>
    <r>
      <rPr>
        <b/>
        <sz val="10"/>
        <color theme="3"/>
        <rFont val="Arial"/>
        <family val="2"/>
      </rPr>
      <t>Heeft [naam corporatie] met u afgesproken wat ze met uw melding gingen doen?</t>
    </r>
    <r>
      <rPr>
        <sz val="10"/>
        <color theme="3"/>
        <rFont val="Arial"/>
        <family val="2"/>
      </rPr>
      <t xml:space="preserve">
</t>
    </r>
  </si>
  <si>
    <t>Wordt niet gesteld aan de huurders die bij AON4300 aangeven dat ze nog niets gehoord hebben.</t>
  </si>
  <si>
    <t>nee, maar dat was ook niet nodig</t>
  </si>
  <si>
    <t>AON4700</t>
  </si>
  <si>
    <t>Wordt alleen gesteld aan de huurders die bij AON4600 aangeven dat er afspraken zijn gemaakt.</t>
  </si>
  <si>
    <t>voor een deel</t>
  </si>
  <si>
    <t>ze zijn er nog mee bezig</t>
  </si>
  <si>
    <t>AON4800</t>
  </si>
  <si>
    <r>
      <rPr>
        <b/>
        <sz val="10"/>
        <color theme="3"/>
        <rFont val="Arial"/>
        <family val="2"/>
      </rPr>
      <t>U was niet tevreden. Is dat door uw melding en het contact met [naam corporatie] verandert?</t>
    </r>
    <r>
      <rPr>
        <sz val="10"/>
        <color theme="3"/>
        <rFont val="Arial"/>
        <family val="2"/>
      </rPr>
      <t xml:space="preserve">
</t>
    </r>
  </si>
  <si>
    <t>nee, want ik had verwacht dat: ______________________________</t>
  </si>
  <si>
    <t>AON4900</t>
  </si>
  <si>
    <t>AWB5000</t>
  </si>
  <si>
    <t>AWB5100</t>
  </si>
  <si>
    <t>Wordt alleen gesteld aan de huurders die bij AWB5000 een rapportcijfer geven.</t>
  </si>
  <si>
    <t>AWB5200</t>
  </si>
  <si>
    <t xml:space="preserve">Welk rapportcijfer geeft u voor de kwaliteit van uw woning?
</t>
  </si>
  <si>
    <t>AWB5300</t>
  </si>
  <si>
    <r>
      <rPr>
        <b/>
        <sz val="10"/>
        <color theme="3"/>
        <rFont val="Arial"/>
        <family val="2"/>
      </rPr>
      <t>Waarom geeft u een [inlezen antwoord AWB5200]?</t>
    </r>
    <r>
      <rPr>
        <sz val="10"/>
        <color theme="3"/>
        <rFont val="Arial"/>
        <family val="2"/>
      </rPr>
      <t xml:space="preserve">
U kunt meer antwoorden kiezen.</t>
    </r>
  </si>
  <si>
    <t>Wordt alleen gesteld aan de huurders die bij AWB5200 een 6 of lager geven.</t>
  </si>
  <si>
    <t>mijn woning is te klein</t>
  </si>
  <si>
    <t>mijn woning is te groot</t>
  </si>
  <si>
    <t>ik heb geen tuin, of mijn tuin is te klein</t>
  </si>
  <si>
    <t>ik heb geen balkon, of mijn balkon is te klein</t>
  </si>
  <si>
    <t>mijn keuken is slecht</t>
  </si>
  <si>
    <t>mijn badkamer is slecht</t>
  </si>
  <si>
    <t>mijn wc is slecht</t>
  </si>
  <si>
    <t>ik heb last van geluid</t>
  </si>
  <si>
    <t>ik heb last van tocht in huis</t>
  </si>
  <si>
    <t>ik heb last van vocht in huis</t>
  </si>
  <si>
    <t>AWB5400</t>
  </si>
  <si>
    <t>Wordt alleen gesteld aan de huurders die bij AWB5200 een 8 of hoger geven.</t>
  </si>
  <si>
    <t>mijn woning is groot genoeg</t>
  </si>
  <si>
    <t>mijn tuin is groot genoeg</t>
  </si>
  <si>
    <t>mijn balkon is groot genoeg</t>
  </si>
  <si>
    <t>mijn keuken is goed</t>
  </si>
  <si>
    <t>mijn badkamer is goed</t>
  </si>
  <si>
    <t>mijn wc is goed</t>
  </si>
  <si>
    <t>ik heb geen last van geluid</t>
  </si>
  <si>
    <t>ik heb geen last van tocht in huis</t>
  </si>
  <si>
    <t>ik heb geen last van vocht in huis</t>
  </si>
  <si>
    <t>AWB5500</t>
  </si>
  <si>
    <t>Hoe goed onderhoudt {{corpnaam}} uw woning? Geef een rapportcijfer.</t>
  </si>
  <si>
    <t>AWB5600</t>
  </si>
  <si>
    <t>Wordt alleen gesteld aan de huurders die bij AWB5500 een 6 of lager geven.</t>
  </si>
  <si>
    <t>AWB5700</t>
  </si>
  <si>
    <t>Welk rapportcijfer geeft u voor uw buurt?</t>
  </si>
  <si>
    <t>AWB5800</t>
  </si>
  <si>
    <r>
      <rPr>
        <b/>
        <sz val="10"/>
        <color theme="3"/>
        <rFont val="Arial"/>
        <family val="2"/>
      </rPr>
      <t>Waarom geeft u een [inlezen antwoord AWB5700]?</t>
    </r>
    <r>
      <rPr>
        <sz val="10"/>
        <color theme="3"/>
        <rFont val="Arial"/>
        <family val="2"/>
      </rPr>
      <t xml:space="preserve">
U kunt meer antwoorden kiezen.</t>
    </r>
  </si>
  <si>
    <t>Wordt alleen gesteld aan de huurders die bij AWB5700 een 6 of lager geven.</t>
  </si>
  <si>
    <t>mijn buurt is te druk</t>
  </si>
  <si>
    <t>mijn buurt is te rustig</t>
  </si>
  <si>
    <t>mijn buurt ligt niet op de goede plek</t>
  </si>
  <si>
    <t>ik heb last van de buren</t>
  </si>
  <si>
    <t>mijn buurt is niet schoon</t>
  </si>
  <si>
    <t>de mensen in mijn buurt onderhouden hun tuinen slecht</t>
  </si>
  <si>
    <t>er zijn te weinig bomen en struiken in mijn buurt</t>
  </si>
  <si>
    <t>er zijn niet genoeg voorzieningen in mijn buurt. Bijvoorbeeld scholen, winkels, bushaltes, een station</t>
  </si>
  <si>
    <t>mijn buurt is niet veilig</t>
  </si>
  <si>
    <t>AWB5900</t>
  </si>
  <si>
    <t>Wordt alleen gesteld aan de huurders die bij AWB5700 een 8 of hoger geven.</t>
  </si>
  <si>
    <t>mijn buurt is rustig</t>
  </si>
  <si>
    <t>mijn buurt is gezellig</t>
  </si>
  <si>
    <t>mijn buurt ligt op de goede plek</t>
  </si>
  <si>
    <t>de buren gaan goed met elkaar om</t>
  </si>
  <si>
    <t>mijn buurt is schoon</t>
  </si>
  <si>
    <t>er zijn genoeg bomen en struiken in mijn buurt</t>
  </si>
  <si>
    <t>er zijn genoeg voorzieningen in mijn buurt. Bijvoorbeeld scholen, winkels, bushaltes, een station</t>
  </si>
  <si>
    <t>mijn buurt is veilig</t>
  </si>
  <si>
    <t>AWB5910</t>
  </si>
  <si>
    <t>AWB5920</t>
  </si>
  <si>
    <t>AWB5930</t>
  </si>
  <si>
    <t>AWB5940</t>
  </si>
  <si>
    <t>AWB6000</t>
  </si>
  <si>
    <t>misschien</t>
  </si>
  <si>
    <t>AWB6100</t>
  </si>
  <si>
    <r>
      <rPr>
        <b/>
        <sz val="10"/>
        <color theme="3"/>
        <rFont val="Arial"/>
        <family val="2"/>
      </rPr>
      <t>Waarom zou u willen verhuizen?</t>
    </r>
    <r>
      <rPr>
        <sz val="10"/>
        <color theme="3"/>
        <rFont val="Arial"/>
        <family val="2"/>
      </rPr>
      <t xml:space="preserve">
U kunt meer antwoorden kiezen.</t>
    </r>
  </si>
  <si>
    <t>Wordt alleen gesteld aan de huurders die bij AWB6000 aangeven (misschien) te willen verhuizen.</t>
  </si>
  <si>
    <t>ik wil een grotere woning</t>
  </si>
  <si>
    <t>ik wil een kleinere woning</t>
  </si>
  <si>
    <t>ik wil een tuin, of een grotere tuin</t>
  </si>
  <si>
    <t>ik wil een balkon, of een groter balkon</t>
  </si>
  <si>
    <t>ik wil een goedkopere woning</t>
  </si>
  <si>
    <t>ik wil een woning die goed onderhouden is</t>
  </si>
  <si>
    <t>ik heb nu last van mijn buren</t>
  </si>
  <si>
    <t>door mijn gezondheid</t>
  </si>
  <si>
    <t>om iets persoonlijks. Bijvoorbeeld trouwen, samenwonen, kinderen, andere baan</t>
  </si>
  <si>
    <t>ik vind de buurt niet meer fijn</t>
  </si>
  <si>
    <t>mijn huurcontract loopt af</t>
  </si>
  <si>
    <t>Achtergrondkenmerken</t>
  </si>
  <si>
    <t>AAK6200</t>
  </si>
  <si>
    <t>vrouw</t>
  </si>
  <si>
    <t>man</t>
  </si>
  <si>
    <t>______________________________</t>
  </si>
  <si>
    <t>dat wil ik niet zeggen</t>
  </si>
  <si>
    <t>AAK6300</t>
  </si>
  <si>
    <t>numeriek</t>
  </si>
  <si>
    <t>AAK6400</t>
  </si>
  <si>
    <t>ik woon alleen</t>
  </si>
  <si>
    <t>ik woon met mijn kinderen</t>
  </si>
  <si>
    <t>ik woon met mijn partner</t>
  </si>
  <si>
    <t>ik woon met mijn partner en kinderen</t>
  </si>
  <si>
    <t>Anonimiteit</t>
  </si>
  <si>
    <t>AAN6500</t>
  </si>
  <si>
    <r>
      <t xml:space="preserve">We gebruiken uw antwoorden, maar niet uw naam. Niemand kan zien welke antwoorden u hebt gegeven. U kan ons wel toestemming geven om uw naam, adres, telefoonnummer en e-mailadres samen met uw antwoorden aan [naam corporatie] te geven. [Naam corporatie] vindt dat fijn. Ze kunnen u dan vragen stellen die helpen hun werk beter te doen. Wilt u daarom de vraag die hieronder staat beantwoorden?
</t>
    </r>
    <r>
      <rPr>
        <b/>
        <sz val="10"/>
        <color theme="3"/>
        <rFont val="Arial"/>
        <family val="2"/>
      </rPr>
      <t xml:space="preserve">
Vindt u het goed als wij uw naam, telefoonnummer en e-mailadres samen met uw antwoorden aan [naam corporatie] geven?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</si>
</sst>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scheme val="minor"/>
    </font>
    <font>
      <b/>
      <sz val="10"/>
      <color theme="3"/>
      <name val="Arial"/>
      <family val="2"/>
    </font>
    <font>
      <sz val="10"/>
      <color theme="3"/>
      <name val="Arial"/>
      <family val="2"/>
    </font>
    <font>
      <sz val="10"/>
      <color theme="9" tint="0.79998168889431442"/>
      <name val="Arial"/>
      <family val="2"/>
    </font>
    <font>
      <b/>
      <sz val="10"/>
      <color theme="9" tint="0.79998168889431442"/>
      <name val="Arial"/>
      <family val="2"/>
    </font>
    <font>
      <sz val="8"/>
      <name val="Calibri"/>
      <family val="2"/>
      <scheme val="minor"/>
    </font>
    <font>
      <b/>
      <sz val="11"/>
      <color theme="3"/>
      <name val="Arial"/>
      <family val="2"/>
    </font>
    <font>
      <sz val="11"/>
      <color theme="3"/>
      <name val="Arial"/>
      <family val="2"/>
    </font>
  </fonts>
  <fills count="5">
    <fill>
      <patternFill patternType="none"/>
    </fill>
    <fill>
      <patternFill patternType="gray125"/>
    </fill>
    <fill>
      <patternFill patternType="solid">
        <fgColor theme="3" tint="0.79998168889431442"/>
        <bgColor indexed="64"/>
      </patternFill>
    </fill>
    <fill>
      <patternFill patternType="solid">
        <fgColor theme="9" tint="0.79998168889431442"/>
        <bgColor indexed="64"/>
      </patternFill>
    </fill>
    <fill>
      <patternFill patternType="solid">
        <fgColor theme="0"/>
        <bgColor indexed="64"/>
      </patternFill>
    </fill>
  </fills>
  <borders count="15">
    <border>
      <left/>
      <right/>
      <top/>
      <bottom/>
      <diagonal/>
    </border>
    <border>
      <left/>
      <right style="medium">
        <color theme="2"/>
      </right>
      <top/>
      <bottom/>
      <diagonal/>
    </border>
    <border>
      <left style="medium">
        <color theme="2"/>
      </left>
      <right/>
      <top style="medium">
        <color theme="2"/>
      </top>
      <bottom/>
      <diagonal/>
    </border>
    <border>
      <left/>
      <right style="medium">
        <color theme="2"/>
      </right>
      <top style="medium">
        <color theme="2"/>
      </top>
      <bottom/>
      <diagonal/>
    </border>
    <border>
      <left style="medium">
        <color theme="2"/>
      </left>
      <right/>
      <top/>
      <bottom/>
      <diagonal/>
    </border>
    <border>
      <left style="medium">
        <color theme="2"/>
      </left>
      <right/>
      <top/>
      <bottom style="medium">
        <color theme="2"/>
      </bottom>
      <diagonal/>
    </border>
    <border>
      <left/>
      <right style="medium">
        <color theme="2"/>
      </right>
      <top/>
      <bottom style="medium">
        <color theme="2"/>
      </bottom>
      <diagonal/>
    </border>
    <border>
      <left/>
      <right/>
      <top style="medium">
        <color theme="2"/>
      </top>
      <bottom/>
      <diagonal/>
    </border>
    <border>
      <left/>
      <right/>
      <top/>
      <bottom style="medium">
        <color theme="2"/>
      </bottom>
      <diagonal/>
    </border>
    <border>
      <left style="thick">
        <color theme="9" tint="0.79998168889431442"/>
      </left>
      <right/>
      <top style="thick">
        <color theme="9" tint="0.79998168889431442"/>
      </top>
      <bottom style="thick">
        <color theme="9" tint="0.79998168889431442"/>
      </bottom>
      <diagonal/>
    </border>
    <border>
      <left/>
      <right style="thick">
        <color theme="9" tint="0.79995117038483843"/>
      </right>
      <top style="thick">
        <color theme="9" tint="0.79995117038483843"/>
      </top>
      <bottom style="thick">
        <color theme="9" tint="0.79992065187536243"/>
      </bottom>
      <diagonal/>
    </border>
    <border>
      <left style="thick">
        <color theme="9" tint="0.79995117038483843"/>
      </left>
      <right style="thick">
        <color theme="9" tint="0.79992065187536243"/>
      </right>
      <top style="thick">
        <color theme="9" tint="0.79992065187536243"/>
      </top>
      <bottom style="thick">
        <color theme="9" tint="0.79992065187536243"/>
      </bottom>
      <diagonal/>
    </border>
    <border>
      <left/>
      <right style="thick">
        <color theme="9" tint="0.79989013336588644"/>
      </right>
      <top style="thick">
        <color theme="9" tint="0.79992065187536243"/>
      </top>
      <bottom style="thick">
        <color theme="9" tint="0.79989013336588644"/>
      </bottom>
      <diagonal/>
    </border>
    <border>
      <left style="thick">
        <color theme="9" tint="0.79998168889431442"/>
      </left>
      <right/>
      <top style="thick">
        <color theme="9" tint="0.79998168889431442"/>
      </top>
      <bottom/>
      <diagonal/>
    </border>
    <border>
      <left style="thick">
        <color theme="9" tint="0.79989013336588644"/>
      </left>
      <right style="thick">
        <color theme="9" tint="0.79989013336588644"/>
      </right>
      <top style="thick">
        <color theme="9" tint="0.79992065187536243"/>
      </top>
      <bottom style="thick">
        <color theme="9" tint="0.79989013336588644"/>
      </bottom>
      <diagonal/>
    </border>
  </borders>
  <cellStyleXfs count="1">
    <xf numFmtId="0" fontId="0" fillId="0" borderId="0"/>
  </cellStyleXfs>
  <cellXfs count="71">
    <xf numFmtId="0" fontId="0" fillId="0" borderId="0" xfId="0"/>
    <xf numFmtId="0" fontId="1" fillId="0" borderId="0" xfId="0" applyFont="1" applyAlignment="1">
      <alignment vertical="top"/>
    </xf>
    <xf numFmtId="0" fontId="2" fillId="0" borderId="0" xfId="0" applyFont="1" applyAlignment="1">
      <alignment vertical="top"/>
    </xf>
    <xf numFmtId="0" fontId="2" fillId="0" borderId="0" xfId="0" applyFont="1" applyAlignment="1">
      <alignment vertical="top" wrapText="1"/>
    </xf>
    <xf numFmtId="0" fontId="2" fillId="3" borderId="4" xfId="0" applyFont="1" applyFill="1" applyBorder="1" applyAlignment="1" applyProtection="1">
      <alignment horizontal="center" vertical="center"/>
      <protection locked="0"/>
    </xf>
    <xf numFmtId="0" fontId="2" fillId="3" borderId="0" xfId="0" applyFont="1" applyFill="1" applyAlignment="1" applyProtection="1">
      <alignment vertical="center"/>
      <protection locked="0"/>
    </xf>
    <xf numFmtId="0" fontId="2" fillId="0" borderId="0" xfId="0" applyFont="1" applyAlignment="1" applyProtection="1">
      <alignment horizontal="center"/>
      <protection locked="0"/>
    </xf>
    <xf numFmtId="0" fontId="1" fillId="0" borderId="0" xfId="0" applyFont="1" applyAlignment="1">
      <alignment vertical="top" wrapText="1"/>
    </xf>
    <xf numFmtId="0" fontId="2" fillId="0" borderId="0" xfId="0" applyFont="1" applyAlignment="1">
      <alignment horizontal="center"/>
    </xf>
    <xf numFmtId="0" fontId="7" fillId="3" borderId="0" xfId="0" applyFont="1" applyFill="1" applyAlignment="1">
      <alignment horizontal="left" vertical="center" wrapText="1"/>
    </xf>
    <xf numFmtId="0" fontId="7" fillId="3" borderId="1" xfId="0" applyFont="1" applyFill="1" applyBorder="1" applyAlignment="1">
      <alignment horizontal="left" vertical="center" wrapText="1"/>
    </xf>
    <xf numFmtId="0" fontId="2" fillId="0" borderId="0" xfId="0" applyFont="1"/>
    <xf numFmtId="0" fontId="1" fillId="3" borderId="0" xfId="0" applyFont="1" applyFill="1" applyAlignment="1">
      <alignment vertical="center"/>
    </xf>
    <xf numFmtId="0" fontId="2" fillId="3" borderId="0" xfId="0" applyFont="1" applyFill="1"/>
    <xf numFmtId="0" fontId="2" fillId="3" borderId="1" xfId="0" applyFont="1" applyFill="1" applyBorder="1"/>
    <xf numFmtId="0" fontId="2" fillId="3" borderId="0" xfId="0" applyFont="1" applyFill="1" applyAlignment="1">
      <alignment vertical="center"/>
    </xf>
    <xf numFmtId="0" fontId="2" fillId="3" borderId="6" xfId="0" applyFont="1" applyFill="1" applyBorder="1"/>
    <xf numFmtId="0" fontId="1" fillId="3" borderId="7" xfId="0" applyFont="1" applyFill="1" applyBorder="1" applyAlignment="1">
      <alignment vertical="center"/>
    </xf>
    <xf numFmtId="0" fontId="1" fillId="3" borderId="7" xfId="0" applyFont="1" applyFill="1" applyBorder="1" applyAlignment="1">
      <alignment horizontal="center" vertical="center"/>
    </xf>
    <xf numFmtId="0" fontId="1" fillId="3" borderId="3" xfId="0" applyFont="1" applyFill="1" applyBorder="1" applyAlignment="1">
      <alignment vertical="center"/>
    </xf>
    <xf numFmtId="0" fontId="2" fillId="0" borderId="0" xfId="0" applyFont="1" applyAlignment="1">
      <alignment horizontal="center" vertical="center"/>
    </xf>
    <xf numFmtId="0" fontId="3" fillId="3" borderId="4" xfId="0" applyFont="1" applyFill="1" applyBorder="1" applyAlignment="1">
      <alignment horizontal="left" vertical="center"/>
    </xf>
    <xf numFmtId="0" fontId="3" fillId="3" borderId="0" xfId="0" applyFont="1" applyFill="1" applyAlignment="1">
      <alignment horizontal="left" vertical="center"/>
    </xf>
    <xf numFmtId="0" fontId="3" fillId="3" borderId="1" xfId="0" applyFont="1" applyFill="1" applyBorder="1" applyAlignment="1">
      <alignment horizontal="left" vertical="center"/>
    </xf>
    <xf numFmtId="0" fontId="3" fillId="0" borderId="0" xfId="0" applyFont="1" applyAlignment="1">
      <alignment horizontal="left" vertical="center"/>
    </xf>
    <xf numFmtId="0" fontId="2" fillId="0" borderId="0" xfId="0" applyFont="1" applyAlignment="1">
      <alignment vertical="center"/>
    </xf>
    <xf numFmtId="0" fontId="1" fillId="4" borderId="9" xfId="0" applyFont="1" applyFill="1" applyBorder="1" applyAlignment="1">
      <alignment vertical="center" wrapText="1"/>
    </xf>
    <xf numFmtId="0" fontId="1" fillId="0" borderId="10" xfId="0" applyFont="1" applyBorder="1" applyAlignment="1">
      <alignment vertical="center"/>
    </xf>
    <xf numFmtId="0" fontId="2" fillId="4" borderId="11" xfId="0" applyFont="1" applyFill="1" applyBorder="1" applyAlignment="1">
      <alignment horizontal="center" vertical="center"/>
    </xf>
    <xf numFmtId="0" fontId="2" fillId="3" borderId="1" xfId="0" applyFont="1" applyFill="1" applyBorder="1" applyAlignment="1">
      <alignment wrapText="1"/>
    </xf>
    <xf numFmtId="0" fontId="0" fillId="0" borderId="0" xfId="0" applyAlignment="1">
      <alignment vertical="center"/>
    </xf>
    <xf numFmtId="0" fontId="1" fillId="3" borderId="1" xfId="0" applyFont="1" applyFill="1" applyBorder="1"/>
    <xf numFmtId="0" fontId="1" fillId="2" borderId="13" xfId="0" applyFont="1" applyFill="1" applyBorder="1" applyAlignment="1">
      <alignment vertical="center" wrapText="1"/>
    </xf>
    <xf numFmtId="0" fontId="1" fillId="2" borderId="12" xfId="0" applyFont="1" applyFill="1" applyBorder="1" applyAlignment="1">
      <alignment vertical="center"/>
    </xf>
    <xf numFmtId="0" fontId="2" fillId="2" borderId="11" xfId="0" applyFont="1" applyFill="1" applyBorder="1" applyAlignment="1">
      <alignment horizontal="center" vertical="center" wrapText="1"/>
    </xf>
    <xf numFmtId="0" fontId="1" fillId="2" borderId="13" xfId="0" applyFont="1" applyFill="1" applyBorder="1" applyAlignment="1">
      <alignment vertical="center"/>
    </xf>
    <xf numFmtId="0" fontId="2" fillId="3" borderId="5" xfId="0" applyFont="1" applyFill="1" applyBorder="1" applyAlignment="1">
      <alignment vertical="center"/>
    </xf>
    <xf numFmtId="0" fontId="1" fillId="3" borderId="8" xfId="0" applyFont="1" applyFill="1" applyBorder="1" applyAlignment="1">
      <alignment vertical="center"/>
    </xf>
    <xf numFmtId="0" fontId="2" fillId="3" borderId="8" xfId="0" applyFont="1" applyFill="1" applyBorder="1"/>
    <xf numFmtId="0" fontId="1" fillId="0" borderId="0" xfId="0" applyFont="1" applyAlignment="1">
      <alignment vertical="center"/>
    </xf>
    <xf numFmtId="0" fontId="2" fillId="3" borderId="7" xfId="0" applyFont="1" applyFill="1" applyBorder="1"/>
    <xf numFmtId="0" fontId="2" fillId="3" borderId="3" xfId="0" applyFont="1" applyFill="1" applyBorder="1"/>
    <xf numFmtId="0" fontId="4" fillId="3" borderId="4" xfId="0" applyFont="1" applyFill="1" applyBorder="1" applyAlignment="1">
      <alignment vertical="center"/>
    </xf>
    <xf numFmtId="0" fontId="3" fillId="3" borderId="0" xfId="0" applyFont="1" applyFill="1" applyAlignment="1">
      <alignment vertical="center"/>
    </xf>
    <xf numFmtId="0" fontId="3" fillId="3" borderId="1" xfId="0" applyFont="1" applyFill="1" applyBorder="1" applyAlignment="1">
      <alignment vertical="center"/>
    </xf>
    <xf numFmtId="0" fontId="3" fillId="0" borderId="0" xfId="0" applyFont="1" applyAlignment="1">
      <alignment vertical="center"/>
    </xf>
    <xf numFmtId="0" fontId="2" fillId="2" borderId="14" xfId="0" applyFont="1" applyFill="1" applyBorder="1" applyAlignment="1">
      <alignment horizontal="center" vertical="center"/>
    </xf>
    <xf numFmtId="0" fontId="1" fillId="3" borderId="1" xfId="0" applyFont="1" applyFill="1" applyBorder="1" applyAlignment="1">
      <alignment vertical="center"/>
    </xf>
    <xf numFmtId="0" fontId="2" fillId="3" borderId="8" xfId="0" applyFont="1" applyFill="1" applyBorder="1" applyAlignment="1">
      <alignment vertical="center"/>
    </xf>
    <xf numFmtId="0" fontId="2" fillId="3" borderId="8" xfId="0" applyFont="1" applyFill="1" applyBorder="1" applyAlignment="1">
      <alignment horizontal="center" vertical="center"/>
    </xf>
    <xf numFmtId="0" fontId="2" fillId="3" borderId="6" xfId="0" applyFont="1" applyFill="1" applyBorder="1" applyAlignment="1">
      <alignment vertical="center"/>
    </xf>
    <xf numFmtId="0" fontId="2" fillId="3" borderId="7" xfId="0" applyFont="1" applyFill="1" applyBorder="1" applyAlignment="1">
      <alignment horizontal="center"/>
    </xf>
    <xf numFmtId="0" fontId="1" fillId="0" borderId="4" xfId="0" applyFont="1" applyBorder="1" applyAlignment="1">
      <alignment vertical="center"/>
    </xf>
    <xf numFmtId="0" fontId="2" fillId="3" borderId="0" xfId="0" applyFont="1" applyFill="1" applyAlignment="1">
      <alignment horizontal="center" vertical="center"/>
    </xf>
    <xf numFmtId="0" fontId="2" fillId="3" borderId="1" xfId="0" applyFont="1" applyFill="1" applyBorder="1" applyAlignment="1">
      <alignment vertical="center"/>
    </xf>
    <xf numFmtId="0" fontId="1" fillId="3" borderId="8" xfId="0" applyFont="1" applyFill="1" applyBorder="1"/>
    <xf numFmtId="0" fontId="2" fillId="3" borderId="8" xfId="0" applyFont="1" applyFill="1" applyBorder="1" applyAlignment="1">
      <alignment horizontal="center"/>
    </xf>
    <xf numFmtId="0" fontId="1" fillId="3" borderId="6" xfId="0" applyFont="1" applyFill="1" applyBorder="1"/>
    <xf numFmtId="0" fontId="2" fillId="0" borderId="1" xfId="0" applyFont="1" applyBorder="1" applyAlignment="1">
      <alignment vertical="center"/>
    </xf>
    <xf numFmtId="0" fontId="2" fillId="3" borderId="14" xfId="0" applyFont="1" applyFill="1" applyBorder="1" applyAlignment="1">
      <alignment horizontal="center" vertical="center"/>
    </xf>
    <xf numFmtId="0" fontId="1" fillId="3" borderId="4" xfId="0" applyFont="1" applyFill="1" applyBorder="1" applyAlignment="1">
      <alignment vertical="center"/>
    </xf>
    <xf numFmtId="0" fontId="2" fillId="3" borderId="5" xfId="0" applyFont="1" applyFill="1" applyBorder="1" applyAlignment="1">
      <alignment horizontal="center" vertical="center"/>
    </xf>
    <xf numFmtId="0" fontId="1" fillId="3" borderId="6" xfId="0" applyFont="1" applyFill="1" applyBorder="1" applyAlignment="1">
      <alignment vertical="center"/>
    </xf>
    <xf numFmtId="0" fontId="2" fillId="3" borderId="0" xfId="0" applyFont="1" applyFill="1" applyAlignment="1">
      <alignment horizontal="center"/>
    </xf>
    <xf numFmtId="0" fontId="2" fillId="3" borderId="5" xfId="0" applyFont="1" applyFill="1" applyBorder="1"/>
    <xf numFmtId="0" fontId="7" fillId="3" borderId="0" xfId="0" applyFont="1" applyFill="1" applyAlignment="1">
      <alignment horizontal="left" vertical="center" wrapText="1"/>
    </xf>
    <xf numFmtId="0" fontId="7" fillId="3" borderId="1" xfId="0" applyFont="1" applyFill="1" applyBorder="1" applyAlignment="1">
      <alignment horizontal="left" vertical="center" wrapText="1"/>
    </xf>
    <xf numFmtId="0" fontId="7" fillId="3" borderId="8" xfId="0" applyFont="1" applyFill="1" applyBorder="1" applyAlignment="1">
      <alignment horizontal="left" vertical="center" wrapText="1"/>
    </xf>
    <xf numFmtId="0" fontId="6" fillId="3" borderId="2" xfId="0" applyFont="1" applyFill="1" applyBorder="1" applyAlignment="1">
      <alignment horizontal="left" vertical="center"/>
    </xf>
    <xf numFmtId="0" fontId="6" fillId="3" borderId="7" xfId="0" applyFont="1" applyFill="1" applyBorder="1" applyAlignment="1">
      <alignment horizontal="left" vertical="center"/>
    </xf>
    <xf numFmtId="0" fontId="6" fillId="3" borderId="3" xfId="0" applyFont="1" applyFill="1" applyBorder="1" applyAlignment="1">
      <alignment horizontal="left" vertical="center"/>
    </xf>
  </cellXfs>
  <cellStyles count="1">
    <cellStyle name="Standaard" xfId="0" builtinId="0"/>
  </cellStyles>
  <dxfs count="73">
    <dxf>
      <font>
        <b val="0"/>
        <i val="0"/>
        <strike val="0"/>
        <condense val="0"/>
        <extend val="0"/>
        <outline val="0"/>
        <shadow val="0"/>
        <u val="none"/>
        <vertAlign val="baseline"/>
        <sz val="10"/>
        <color theme="3"/>
        <name val="Arial"/>
        <family val="2"/>
        <scheme val="none"/>
      </font>
      <fill>
        <patternFill patternType="none">
          <fgColor indexed="64"/>
          <bgColor auto="1"/>
        </patternFill>
      </fill>
      <protection locked="1" hidden="0"/>
    </dxf>
    <dxf>
      <font>
        <b/>
        <i val="0"/>
        <strike val="0"/>
        <condense val="0"/>
        <extend val="0"/>
        <outline val="0"/>
        <shadow val="0"/>
        <u val="none"/>
        <vertAlign val="baseline"/>
        <sz val="10"/>
        <color theme="3"/>
        <name val="Arial"/>
        <family val="2"/>
        <scheme val="none"/>
      </font>
      <fill>
        <patternFill patternType="solid">
          <fgColor indexed="64"/>
          <bgColor theme="9" tint="0.79998168889431442"/>
        </patternFill>
      </fill>
      <border diagonalUp="0" diagonalDown="0">
        <left/>
        <right style="medium">
          <color theme="2"/>
        </right>
        <top/>
        <bottom/>
      </border>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center" textRotation="0" wrapText="0" indent="0" justifyLastLine="0" shrinkToFit="0" readingOrder="0"/>
      <protection locked="1" hidden="0"/>
    </dxf>
    <dxf>
      <font>
        <b/>
        <i val="0"/>
        <strike val="0"/>
        <condense val="0"/>
        <extend val="0"/>
        <outline val="0"/>
        <shadow val="0"/>
        <u val="none"/>
        <vertAlign val="baseline"/>
        <sz val="10"/>
        <color theme="3"/>
        <name val="Arial"/>
        <family val="2"/>
        <scheme val="none"/>
      </font>
      <fill>
        <patternFill patternType="solid">
          <fgColor indexed="64"/>
          <bgColor theme="9" tint="0.79998168889431442"/>
        </patternFill>
      </fill>
      <border diagonalUp="0" diagonalDown="0">
        <left style="thick">
          <color theme="9" tint="0.79998168889431442"/>
        </left>
        <right/>
      </border>
      <protection locked="1" hidden="0"/>
    </dxf>
    <dxf>
      <font>
        <b/>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general" vertical="top" textRotation="0" wrapText="1" indent="0" justifyLastLine="0" shrinkToFit="0" readingOrder="0"/>
      <border diagonalUp="0" diagonalDown="0">
        <left/>
        <right style="thick">
          <color theme="9" tint="0.79998168889431442"/>
        </right>
        <top style="thick">
          <color theme="9" tint="0.79998168889431442"/>
        </top>
        <bottom style="thick">
          <color theme="9" tint="0.79998168889431442"/>
        </bottom>
      </border>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left style="medium">
          <color theme="2"/>
        </left>
        <right/>
        <top/>
        <bottom/>
      </border>
      <protection locked="0" hidden="0"/>
    </dxf>
    <dxf>
      <fill>
        <patternFill patternType="none">
          <fgColor indexed="64"/>
          <bgColor auto="1"/>
        </patternFill>
      </fill>
      <protection locked="1" hidden="0"/>
    </dxf>
    <dxf>
      <fill>
        <patternFill patternType="none">
          <fgColor indexed="64"/>
          <bgColor auto="1"/>
        </patternFill>
      </fill>
      <protection locked="1" hidden="0"/>
    </dxf>
    <dxf>
      <font>
        <b val="0"/>
        <i val="0"/>
        <strike val="0"/>
        <condense val="0"/>
        <extend val="0"/>
        <outline val="0"/>
        <shadow val="0"/>
        <u val="none"/>
        <vertAlign val="baseline"/>
        <sz val="10"/>
        <color theme="3"/>
        <name val="Arial"/>
        <family val="2"/>
        <scheme val="none"/>
      </font>
      <fill>
        <patternFill patternType="none">
          <fgColor indexed="64"/>
          <bgColor indexed="65"/>
        </patternFill>
      </fill>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9" tint="0.79998168889431442"/>
        </patternFill>
      </fill>
      <border diagonalUp="0" diagonalDown="0">
        <left/>
        <right style="medium">
          <color theme="2"/>
        </right>
        <top/>
        <bottom/>
        <vertical/>
        <horizontal/>
      </border>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3" tint="0.79998168889431442"/>
        </patternFill>
      </fill>
      <alignment horizontal="center" vertical="center" textRotation="0" wrapText="0" indent="0" justifyLastLine="0" shrinkToFit="0" readingOrder="0"/>
      <border diagonalUp="0" diagonalDown="0">
        <left style="thick">
          <color theme="9" tint="0.79989013336588644"/>
        </left>
        <right style="thick">
          <color theme="9" tint="0.79989013336588644"/>
        </right>
        <top style="thick">
          <color theme="9" tint="0.79992065187536243"/>
        </top>
        <bottom style="thick">
          <color theme="9" tint="0.79989013336588644"/>
        </bottom>
        <vertical/>
        <horizontal/>
      </border>
      <protection locked="1" hidden="0"/>
    </dxf>
    <dxf>
      <font>
        <b/>
        <i val="0"/>
        <strike val="0"/>
        <condense val="0"/>
        <extend val="0"/>
        <outline val="0"/>
        <shadow val="0"/>
        <u val="none"/>
        <vertAlign val="baseline"/>
        <sz val="10"/>
        <color theme="3"/>
        <name val="Arial"/>
        <family val="2"/>
        <scheme val="none"/>
      </font>
      <fill>
        <patternFill patternType="solid">
          <fgColor indexed="64"/>
          <bgColor theme="3" tint="0.79998168889431442"/>
        </patternFill>
      </fill>
      <alignment horizontal="general" vertical="center" textRotation="0" wrapText="0" indent="0" justifyLastLine="0" shrinkToFit="0" readingOrder="0"/>
      <border diagonalUp="0" diagonalDown="0">
        <left/>
        <right style="thick">
          <color theme="9" tint="0.79989013336588644"/>
        </right>
        <top style="thick">
          <color theme="9" tint="0.79992065187536243"/>
        </top>
        <bottom style="thick">
          <color theme="9" tint="0.79989013336588644"/>
        </bottom>
        <vertical/>
        <horizontal/>
      </border>
      <protection locked="1" hidden="0"/>
    </dxf>
    <dxf>
      <font>
        <b/>
        <i val="0"/>
        <strike val="0"/>
        <condense val="0"/>
        <extend val="0"/>
        <outline val="0"/>
        <shadow val="0"/>
        <u val="none"/>
        <vertAlign val="baseline"/>
        <sz val="10"/>
        <color theme="3"/>
        <name val="Arial"/>
        <family val="2"/>
        <scheme val="none"/>
      </font>
      <fill>
        <patternFill patternType="solid">
          <fgColor indexed="64"/>
          <bgColor theme="3" tint="0.79998168889431442"/>
        </patternFill>
      </fill>
      <alignment horizontal="general" vertical="center" textRotation="0" wrapText="0" indent="0" justifyLastLine="0" shrinkToFit="0" readingOrder="0"/>
      <border diagonalUp="0" diagonalDown="0">
        <left style="thick">
          <color theme="9" tint="0.79998168889431442"/>
        </left>
        <right/>
        <top style="thick">
          <color theme="9" tint="0.79998168889431442"/>
        </top>
        <bottom/>
        <vertical/>
        <horizontal/>
      </border>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general" vertical="center" textRotation="0" wrapText="0" indent="0" justifyLastLine="0" shrinkToFit="0" readingOrder="0"/>
      <protection locked="1" hidden="0"/>
    </dxf>
    <dxf>
      <border outline="0">
        <left style="medium">
          <color theme="2"/>
        </left>
      </border>
    </dxf>
    <dxf>
      <protection locked="1" hidden="0"/>
    </dxf>
    <dxf>
      <protection locked="1" hidden="0"/>
    </dxf>
    <dxf>
      <font>
        <b val="0"/>
        <i val="0"/>
        <strike val="0"/>
        <condense val="0"/>
        <extend val="0"/>
        <outline val="0"/>
        <shadow val="0"/>
        <u val="none"/>
        <vertAlign val="baseline"/>
        <sz val="10"/>
        <color theme="3"/>
        <name val="Arial"/>
        <family val="2"/>
        <scheme val="none"/>
      </font>
      <fill>
        <patternFill patternType="none">
          <fgColor indexed="64"/>
          <bgColor auto="1"/>
        </patternFill>
      </fill>
      <protection locked="1" hidden="0"/>
    </dxf>
    <dxf>
      <fill>
        <patternFill>
          <fgColor indexed="64"/>
          <bgColor theme="9" tint="0.79998168889431442"/>
        </patternFill>
      </fill>
      <protection locked="1" hidden="0"/>
    </dxf>
    <dxf>
      <protection locked="1" hidden="0"/>
    </dxf>
    <dxf>
      <border diagonalUp="0" diagonalDown="0">
        <left/>
        <right style="thick">
          <color theme="9" tint="0.79995117038483843"/>
        </right>
        <top style="thick">
          <color theme="9" tint="0.79995117038483843"/>
        </top>
        <bottom style="thick">
          <color theme="9" tint="0.79995117038483843"/>
        </bottom>
      </border>
      <protection locked="1" hidden="0"/>
    </dxf>
    <dxf>
      <font>
        <b/>
        <sz val="10"/>
        <color theme="3"/>
        <name val="Arial"/>
        <family val="2"/>
        <scheme val="none"/>
      </font>
      <fill>
        <patternFill patternType="none">
          <fgColor indexed="64"/>
          <bgColor auto="1"/>
        </patternFill>
      </fill>
      <alignment horizontal="general" vertical="top" textRotation="0" wrapText="1" indent="0" justifyLastLine="0" shrinkToFit="0" readingOrder="0"/>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left style="medium">
          <color theme="2"/>
        </left>
      </border>
      <protection locked="0" hidden="0"/>
    </dxf>
    <dxf>
      <fill>
        <patternFill patternType="none">
          <fgColor indexed="64"/>
          <bgColor auto="1"/>
        </patternFill>
      </fill>
      <protection locked="1" hidden="0"/>
    </dxf>
    <dxf>
      <fill>
        <patternFill patternType="solid">
          <fgColor indexed="64"/>
          <bgColor theme="9"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0"/>
        <color theme="3"/>
        <name val="Arial"/>
        <family val="2"/>
        <scheme val="none"/>
      </font>
      <fill>
        <patternFill patternType="none">
          <fgColor indexed="64"/>
          <bgColor theme="9" tint="0.79998168889431442"/>
        </patternFill>
      </fill>
      <alignment horizontal="general" vertical="center" textRotation="0" wrapText="0" indent="0" justifyLastLine="0" shrinkToFit="0" readingOrder="0"/>
      <protection locked="1" hidden="0"/>
    </dxf>
    <dxf>
      <font>
        <b/>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general" vertical="center" textRotation="0" wrapText="0" indent="0" justifyLastLine="0" shrinkToFit="0" readingOrder="0"/>
      <border diagonalUp="0" diagonalDown="0">
        <left/>
        <right style="medium">
          <color theme="2"/>
        </right>
        <top/>
        <bottom/>
      </border>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center" vertical="center" textRotation="0" wrapText="0" indent="0" justifyLastLine="0" shrinkToFit="0" readingOrder="0"/>
      <protection locked="1" hidden="0"/>
    </dxf>
    <dxf>
      <font>
        <b/>
        <i val="0"/>
        <strike val="0"/>
        <condense val="0"/>
        <extend val="0"/>
        <outline val="0"/>
        <shadow val="0"/>
        <u val="none"/>
        <vertAlign val="baseline"/>
        <sz val="10"/>
        <color theme="3"/>
        <name val="Arial"/>
        <family val="2"/>
        <scheme val="none"/>
      </font>
      <fill>
        <patternFill patternType="none">
          <fgColor indexed="64"/>
          <bgColor theme="9" tint="0.79998168889431442"/>
        </patternFill>
      </fill>
      <alignment horizontal="general" vertical="center" textRotation="0" wrapText="0" indent="0" justifyLastLine="0" shrinkToFit="0" readingOrder="0"/>
      <protection locked="1" hidden="0"/>
    </dxf>
    <dxf>
      <font>
        <b/>
        <i val="0"/>
        <strike val="0"/>
        <condense val="0"/>
        <extend val="0"/>
        <outline val="0"/>
        <shadow val="0"/>
        <u val="none"/>
        <vertAlign val="baseline"/>
        <sz val="10"/>
        <color theme="3"/>
        <name val="Arial"/>
        <family val="2"/>
        <scheme val="none"/>
      </font>
      <fill>
        <patternFill patternType="solid">
          <fgColor indexed="64"/>
          <bgColor theme="3" tint="0.79998168889431442"/>
        </patternFill>
      </fill>
      <alignment horizontal="general" vertical="top" textRotation="0" wrapText="1" indent="0" justifyLastLine="0" shrinkToFit="0" readingOrder="0"/>
      <border diagonalUp="0" diagonalDown="0">
        <left style="thick">
          <color theme="9" tint="0.79998168889431442"/>
        </left>
        <right style="thick">
          <color theme="9" tint="0.79998168889431442"/>
        </right>
        <top style="thick">
          <color theme="9" tint="0.79998168889431442"/>
        </top>
        <bottom style="thick">
          <color theme="9" tint="0.79998168889431442"/>
        </bottom>
      </border>
      <protection locked="1" hidden="0"/>
    </dxf>
    <dxf>
      <font>
        <b val="0"/>
        <i val="0"/>
        <strike val="0"/>
        <condense val="0"/>
        <extend val="0"/>
        <outline val="0"/>
        <shadow val="0"/>
        <u val="none"/>
        <vertAlign val="baseline"/>
        <sz val="10"/>
        <color theme="3"/>
        <name val="Arial"/>
        <family val="2"/>
        <scheme val="none"/>
      </font>
      <fill>
        <patternFill patternType="none">
          <fgColor indexed="64"/>
          <bgColor theme="9" tint="0.79998168889431442"/>
        </patternFill>
      </fill>
      <alignment horizontal="general" vertical="center" textRotation="0" wrapText="0" indent="0" justifyLastLine="0" shrinkToFit="0" readingOrder="0"/>
      <border diagonalUp="0" diagonalDown="0">
        <left style="medium">
          <color theme="2"/>
        </left>
        <right/>
        <top/>
        <bottom/>
      </border>
      <protection locked="0" hidden="0"/>
    </dxf>
    <dxf>
      <fill>
        <patternFill patternType="none">
          <fgColor indexed="64"/>
          <bgColor theme="9" tint="0.79998168889431442"/>
        </patternFill>
      </fill>
      <alignment horizontal="general" vertical="center" textRotation="0" wrapText="0" indent="0" justifyLastLine="0" shrinkToFit="0" readingOrder="0"/>
      <protection locked="1" hidden="0"/>
    </dxf>
    <dxf>
      <fill>
        <patternFill patternType="none">
          <fgColor indexed="64"/>
          <bgColor auto="1"/>
        </patternFill>
      </fill>
      <protection locked="1" hidden="0"/>
    </dxf>
    <dxf>
      <font>
        <b val="0"/>
        <i val="0"/>
        <strike val="0"/>
        <condense val="0"/>
        <extend val="0"/>
        <outline val="0"/>
        <shadow val="0"/>
        <u val="none"/>
        <vertAlign val="baseline"/>
        <sz val="10"/>
        <color theme="3"/>
        <name val="Arial"/>
        <family val="2"/>
        <scheme val="none"/>
      </font>
      <fill>
        <patternFill patternType="none">
          <fgColor indexed="64"/>
          <bgColor auto="1"/>
        </patternFill>
      </fill>
      <protection locked="1" hidden="0"/>
    </dxf>
    <dxf>
      <font>
        <b/>
        <i val="0"/>
        <strike val="0"/>
        <condense val="0"/>
        <extend val="0"/>
        <outline val="0"/>
        <shadow val="0"/>
        <u val="none"/>
        <vertAlign val="baseline"/>
        <sz val="10"/>
        <color theme="3"/>
        <name val="Arial"/>
        <family val="2"/>
        <scheme val="none"/>
      </font>
      <fill>
        <patternFill patternType="solid">
          <fgColor indexed="64"/>
          <bgColor theme="9" tint="0.79998168889431442"/>
        </patternFill>
      </fill>
      <border diagonalUp="0" diagonalDown="0">
        <left/>
        <right style="medium">
          <color theme="2"/>
        </right>
        <top/>
        <bottom/>
      </border>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center" textRotation="0" wrapText="0" indent="0" justifyLastLine="0" shrinkToFit="0" readingOrder="0"/>
      <protection locked="1" hidden="0"/>
    </dxf>
    <dxf>
      <font>
        <b/>
        <i val="0"/>
        <strike val="0"/>
        <condense val="0"/>
        <extend val="0"/>
        <outline val="0"/>
        <shadow val="0"/>
        <u val="none"/>
        <vertAlign val="baseline"/>
        <sz val="10"/>
        <color theme="3"/>
        <name val="Arial"/>
        <family val="2"/>
        <scheme val="none"/>
      </font>
      <fill>
        <patternFill patternType="none">
          <fgColor indexed="64"/>
          <bgColor theme="9" tint="0.79998168889431442"/>
        </patternFill>
      </fill>
      <border diagonalUp="0" diagonalDown="0">
        <left style="medium">
          <color theme="9" tint="0.79998168889431442"/>
        </left>
        <right/>
      </border>
      <protection locked="1" hidden="0"/>
    </dxf>
    <dxf>
      <font>
        <b/>
        <i val="0"/>
        <strike val="0"/>
        <condense val="0"/>
        <extend val="0"/>
        <outline val="0"/>
        <shadow val="0"/>
        <u val="none"/>
        <vertAlign val="baseline"/>
        <sz val="10"/>
        <color theme="3"/>
        <name val="Arial"/>
        <family val="2"/>
        <scheme val="none"/>
      </font>
      <fill>
        <patternFill patternType="solid">
          <fgColor indexed="64"/>
          <bgColor theme="3" tint="0.79998168889431442"/>
        </patternFill>
      </fill>
      <alignment horizontal="general" vertical="top" textRotation="0" wrapText="1" indent="0" justifyLastLine="0" shrinkToFit="0" readingOrder="0"/>
      <border diagonalUp="0" diagonalDown="0">
        <left/>
        <right style="medium">
          <color theme="9" tint="0.79998168889431442"/>
        </right>
        <top style="medium">
          <color theme="9" tint="0.79998168889431442"/>
        </top>
        <bottom style="medium">
          <color theme="9" tint="0.79998168889431442"/>
        </bottom>
      </border>
      <protection locked="1" hidden="0"/>
    </dxf>
    <dxf>
      <font>
        <b val="0"/>
        <i val="0"/>
        <strike val="0"/>
        <condense val="0"/>
        <extend val="0"/>
        <outline val="0"/>
        <shadow val="0"/>
        <u val="none"/>
        <vertAlign val="baseline"/>
        <sz val="10"/>
        <color theme="3"/>
        <name val="Arial"/>
        <family val="2"/>
        <scheme val="none"/>
      </font>
      <fill>
        <patternFill patternType="none">
          <fgColor indexed="64"/>
          <bgColor theme="9" tint="0.79998168889431442"/>
        </patternFill>
      </fill>
      <alignment horizontal="center" vertical="center" textRotation="0" wrapText="0" indent="0" justifyLastLine="0" shrinkToFit="0" readingOrder="0"/>
      <border diagonalUp="0" diagonalDown="0">
        <left style="medium">
          <color theme="2"/>
        </left>
        <right style="medium">
          <color theme="9" tint="0.79998168889431442"/>
        </right>
      </border>
      <protection locked="0" hidden="0"/>
    </dxf>
    <dxf>
      <fill>
        <patternFill patternType="none">
          <fgColor indexed="64"/>
          <bgColor auto="1"/>
        </patternFill>
      </fill>
      <protection locked="1" hidden="0"/>
    </dxf>
    <dxf>
      <fill>
        <patternFill patternType="none">
          <fgColor indexed="64"/>
          <bgColor auto="1"/>
        </patternFill>
      </fill>
      <protection locked="1" hidden="0"/>
    </dxf>
    <dxf>
      <font>
        <b val="0"/>
        <i val="0"/>
        <strike val="0"/>
        <condense val="0"/>
        <extend val="0"/>
        <outline val="0"/>
        <shadow val="0"/>
        <u val="none"/>
        <vertAlign val="baseline"/>
        <sz val="10"/>
        <color theme="3"/>
        <name val="Arial"/>
        <family val="2"/>
        <scheme val="none"/>
      </font>
      <fill>
        <patternFill patternType="none">
          <fgColor indexed="64"/>
          <bgColor auto="1"/>
        </patternFill>
      </fill>
      <protection locked="1" hidden="0"/>
    </dxf>
    <dxf>
      <font>
        <b/>
        <i val="0"/>
        <strike val="0"/>
        <condense val="0"/>
        <extend val="0"/>
        <outline val="0"/>
        <shadow val="0"/>
        <u val="none"/>
        <vertAlign val="baseline"/>
        <sz val="10"/>
        <color theme="3"/>
        <name val="Arial"/>
        <family val="2"/>
        <scheme val="none"/>
      </font>
      <fill>
        <patternFill patternType="solid">
          <fgColor indexed="64"/>
          <bgColor theme="9" tint="0.79998168889431442"/>
        </patternFill>
      </fill>
      <border diagonalUp="0" diagonalDown="0">
        <left/>
        <right style="medium">
          <color theme="2"/>
        </right>
        <top/>
        <bottom/>
      </border>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center" textRotation="0" wrapText="0" indent="0" justifyLastLine="0" shrinkToFit="0" readingOrder="0"/>
      <protection locked="1" hidden="0"/>
    </dxf>
    <dxf>
      <font>
        <b/>
        <i val="0"/>
        <strike val="0"/>
        <condense val="0"/>
        <extend val="0"/>
        <outline val="0"/>
        <shadow val="0"/>
        <u val="none"/>
        <vertAlign val="baseline"/>
        <sz val="10"/>
        <color theme="3"/>
        <name val="Arial"/>
        <family val="2"/>
        <scheme val="none"/>
      </font>
      <fill>
        <patternFill patternType="none">
          <fgColor indexed="64"/>
          <bgColor theme="9" tint="0.79998168889431442"/>
        </patternFill>
      </fill>
      <protection locked="1" hidden="0"/>
    </dxf>
    <dxf>
      <font>
        <b/>
        <i val="0"/>
        <strike val="0"/>
        <condense val="0"/>
        <extend val="0"/>
        <outline val="0"/>
        <shadow val="0"/>
        <u val="none"/>
        <vertAlign val="baseline"/>
        <sz val="10"/>
        <color theme="3"/>
        <name val="Arial"/>
        <family val="2"/>
        <scheme val="none"/>
      </font>
      <fill>
        <patternFill patternType="none">
          <fgColor indexed="64"/>
          <bgColor theme="9" tint="0.79998168889431442"/>
        </patternFill>
      </fill>
      <alignment horizontal="general" vertical="top" textRotation="0" wrapText="1" indent="0" justifyLastLine="0" shrinkToFit="0" readingOrder="0"/>
      <border diagonalUp="0" diagonalDown="0">
        <left style="thick">
          <color theme="9" tint="0.79998168889431442"/>
        </left>
        <right style="thick">
          <color theme="9" tint="0.79998168889431442"/>
        </right>
        <top style="thick">
          <color theme="9" tint="0.79995117038483843"/>
        </top>
        <bottom style="thick">
          <color theme="9" tint="0.79995117038483843"/>
        </bottom>
      </border>
      <protection locked="1" hidden="0"/>
    </dxf>
    <dxf>
      <font>
        <b val="0"/>
        <i val="0"/>
        <strike val="0"/>
        <condense val="0"/>
        <extend val="0"/>
        <outline val="0"/>
        <shadow val="0"/>
        <u val="none"/>
        <vertAlign val="baseline"/>
        <sz val="10"/>
        <color theme="3"/>
        <name val="Arial"/>
        <family val="2"/>
        <scheme val="none"/>
      </font>
      <fill>
        <patternFill patternType="none">
          <fgColor indexed="64"/>
          <bgColor theme="9" tint="0.79998168889431442"/>
        </patternFill>
      </fill>
      <alignment horizontal="general" vertical="center" textRotation="0" wrapText="0" indent="0" justifyLastLine="0" shrinkToFit="0" readingOrder="0"/>
      <border diagonalUp="0" diagonalDown="0">
        <left style="medium">
          <color theme="2"/>
        </left>
      </border>
      <protection locked="0" hidden="0"/>
    </dxf>
    <dxf>
      <fill>
        <patternFill patternType="none">
          <fgColor indexed="64"/>
          <bgColor auto="1"/>
        </patternFill>
      </fill>
      <protection locked="1" hidden="0"/>
    </dxf>
    <dxf>
      <fill>
        <patternFill patternType="none">
          <fgColor indexed="64"/>
          <bgColor auto="1"/>
        </patternFill>
      </fill>
      <protection locked="1" hidden="0"/>
    </dxf>
    <dxf>
      <font>
        <b val="0"/>
        <i val="0"/>
        <strike val="0"/>
        <condense val="0"/>
        <extend val="0"/>
        <outline val="0"/>
        <shadow val="0"/>
        <u val="none"/>
        <vertAlign val="baseline"/>
        <sz val="10"/>
        <color theme="3"/>
        <name val="Arial"/>
        <family val="2"/>
        <scheme val="none"/>
      </font>
      <fill>
        <patternFill patternType="none">
          <fgColor indexed="64"/>
          <bgColor auto="1"/>
        </patternFill>
      </fill>
      <protection locked="1" hidden="0"/>
    </dxf>
    <dxf>
      <font>
        <b/>
        <i val="0"/>
        <strike val="0"/>
        <condense val="0"/>
        <extend val="0"/>
        <outline val="0"/>
        <shadow val="0"/>
        <u val="none"/>
        <vertAlign val="baseline"/>
        <sz val="10"/>
        <color theme="3"/>
        <name val="Arial"/>
        <family val="2"/>
        <scheme val="none"/>
      </font>
      <fill>
        <patternFill patternType="solid">
          <fgColor indexed="64"/>
          <bgColor theme="9" tint="0.79998168889431442"/>
        </patternFill>
      </fill>
      <border diagonalUp="0" diagonalDown="0">
        <left/>
        <right style="medium">
          <color theme="2"/>
        </right>
        <top/>
        <bottom/>
      </border>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center" textRotation="0" wrapText="0" indent="0" justifyLastLine="0" shrinkToFit="0" readingOrder="0"/>
      <protection locked="1" hidden="0"/>
    </dxf>
    <dxf>
      <font>
        <b/>
        <i val="0"/>
        <strike val="0"/>
        <condense val="0"/>
        <extend val="0"/>
        <outline val="0"/>
        <shadow val="0"/>
        <u val="none"/>
        <vertAlign val="baseline"/>
        <sz val="10"/>
        <color theme="3"/>
        <name val="Arial"/>
        <family val="2"/>
        <scheme val="none"/>
      </font>
      <fill>
        <patternFill patternType="solid">
          <fgColor indexed="64"/>
          <bgColor theme="9" tint="0.79998168889431442"/>
        </patternFill>
      </fill>
      <border diagonalUp="0" diagonalDown="0">
        <left style="thick">
          <color theme="9" tint="0.79998168889431442"/>
        </left>
        <right/>
      </border>
      <protection locked="1" hidden="0"/>
    </dxf>
    <dxf>
      <font>
        <b/>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general" vertical="top" textRotation="0" wrapText="1" indent="0" justifyLastLine="0" shrinkToFit="0" readingOrder="0"/>
      <border diagonalUp="0" diagonalDown="0">
        <left/>
        <right style="thick">
          <color theme="9" tint="0.79998168889431442"/>
        </right>
        <top style="thick">
          <color theme="9" tint="0.79998168889431442"/>
        </top>
        <bottom style="thick">
          <color theme="9" tint="0.79998168889431442"/>
        </bottom>
      </border>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left style="medium">
          <color theme="2"/>
        </left>
        <right/>
        <top/>
        <bottom/>
      </border>
      <protection locked="0" hidden="0"/>
    </dxf>
    <dxf>
      <fill>
        <patternFill patternType="none">
          <fgColor indexed="64"/>
          <bgColor auto="1"/>
        </patternFill>
      </fill>
      <protection locked="1" hidden="0"/>
    </dxf>
    <dxf>
      <fill>
        <patternFill patternType="none">
          <fgColor indexed="64"/>
          <bgColor auto="1"/>
        </patternFill>
      </fill>
      <protection locked="1" hidden="0"/>
    </dxf>
    <dxf>
      <font>
        <b val="0"/>
        <i val="0"/>
        <strike val="0"/>
        <condense val="0"/>
        <extend val="0"/>
        <outline val="0"/>
        <shadow val="0"/>
        <u val="none"/>
        <vertAlign val="baseline"/>
        <sz val="10"/>
        <color theme="3"/>
        <name val="Arial"/>
        <family val="2"/>
        <scheme val="none"/>
      </font>
      <fill>
        <patternFill patternType="none">
          <fgColor indexed="64"/>
          <bgColor auto="1"/>
        </patternFill>
      </fill>
      <alignment horizontal="general" vertical="center" textRotation="0" wrapText="0" indent="0" justifyLastLine="0" shrinkToFit="0" readingOrder="0"/>
      <border>
        <left style="medium">
          <color theme="2"/>
        </left>
      </border>
      <protection locked="1" hidden="0"/>
    </dxf>
    <dxf>
      <font>
        <b/>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general" vertical="center" textRotation="0" wrapText="0" indent="0" justifyLastLine="0" shrinkToFit="0" readingOrder="0"/>
      <border diagonalUp="0" diagonalDown="0">
        <left/>
        <right style="medium">
          <color theme="2"/>
        </right>
        <top/>
        <bottom/>
      </border>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center" vertical="center" textRotation="0" wrapText="0" indent="0" justifyLastLine="0" shrinkToFit="0" readingOrder="0"/>
      <protection locked="1" hidden="0"/>
    </dxf>
    <dxf>
      <font>
        <b/>
        <i val="0"/>
        <strike val="0"/>
        <condense val="0"/>
        <extend val="0"/>
        <outline val="0"/>
        <shadow val="0"/>
        <u val="none"/>
        <vertAlign val="baseline"/>
        <sz val="10"/>
        <color theme="3"/>
        <name val="Arial"/>
        <family val="2"/>
        <scheme val="none"/>
      </font>
      <fill>
        <patternFill patternType="none">
          <fgColor indexed="64"/>
          <bgColor theme="9" tint="0.79998168889431442"/>
        </patternFill>
      </fill>
      <alignment horizontal="general" vertical="center" textRotation="0" wrapText="0" indent="0" justifyLastLine="0" shrinkToFit="0" readingOrder="0"/>
      <protection locked="1" hidden="0"/>
    </dxf>
    <dxf>
      <font>
        <b/>
        <i val="0"/>
        <strike val="0"/>
        <condense val="0"/>
        <extend val="0"/>
        <outline val="0"/>
        <shadow val="0"/>
        <u val="none"/>
        <vertAlign val="baseline"/>
        <sz val="10"/>
        <color theme="3"/>
        <name val="Arial"/>
        <family val="2"/>
        <scheme val="none"/>
      </font>
      <fill>
        <patternFill patternType="none">
          <fgColor indexed="64"/>
          <bgColor auto="1"/>
        </patternFill>
      </fill>
      <alignment horizontal="general" vertical="top" textRotation="0" wrapText="1" indent="0" justifyLastLine="0" shrinkToFit="0" readingOrder="0"/>
      <border diagonalUp="0" diagonalDown="0">
        <left/>
        <right/>
        <top style="thick">
          <color theme="9" tint="0.79995117038483843"/>
        </top>
        <bottom style="thick">
          <color theme="9" tint="0.79995117038483843"/>
        </bottom>
      </border>
      <protection locked="1" hidden="0"/>
    </dxf>
    <dxf>
      <font>
        <b val="0"/>
        <i val="0"/>
        <strike val="0"/>
        <condense val="0"/>
        <extend val="0"/>
        <outline val="0"/>
        <shadow val="0"/>
        <u val="none"/>
        <vertAlign val="baseline"/>
        <sz val="10"/>
        <color theme="3"/>
        <name val="Arial"/>
        <family val="2"/>
        <scheme val="none"/>
      </font>
      <fill>
        <patternFill patternType="none">
          <fgColor indexed="64"/>
          <bgColor theme="9" tint="0.79998168889431442"/>
        </patternFill>
      </fill>
      <alignment horizontal="center" vertical="center" textRotation="0" wrapText="0" indent="0" justifyLastLine="0" shrinkToFit="0" readingOrder="0"/>
      <border diagonalUp="0" diagonalDown="0">
        <left style="medium">
          <color theme="2"/>
        </left>
        <right/>
        <top/>
        <bottom/>
      </border>
      <protection locked="0" hidden="0"/>
    </dxf>
    <dxf>
      <fill>
        <patternFill patternType="none">
          <fgColor indexed="64"/>
          <bgColor auto="1"/>
        </patternFill>
      </fill>
      <alignment horizontal="general" vertical="center" textRotation="0" wrapText="0" indent="0" justifyLastLine="0" shrinkToFit="0" readingOrder="0"/>
      <protection locked="1" hidden="0"/>
    </dxf>
    <dxf>
      <fill>
        <patternFill patternType="none">
          <fgColor indexed="64"/>
          <bgColor auto="1"/>
        </patternFill>
      </fill>
      <protection locked="1" hidden="0"/>
    </dxf>
    <dxf>
      <font>
        <b val="0"/>
        <i val="0"/>
        <strike val="0"/>
        <condense val="0"/>
        <extend val="0"/>
        <outline val="0"/>
        <shadow val="0"/>
        <u val="none"/>
        <vertAlign val="baseline"/>
        <sz val="10"/>
        <color theme="3"/>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left style="medium">
          <color theme="2"/>
        </left>
        <right/>
        <top/>
        <bottom/>
        <vertical/>
        <horizontal/>
      </border>
      <protection locked="1" hidden="0"/>
    </dxf>
    <dxf>
      <font>
        <b/>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general" vertical="center" textRotation="0" wrapText="0" indent="0" justifyLastLine="0" shrinkToFit="0" readingOrder="0"/>
      <border diagonalUp="0" diagonalDown="0">
        <left/>
        <right style="medium">
          <color theme="2"/>
        </right>
        <top/>
        <bottom/>
      </border>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3" tint="0.79998168889431442"/>
        </patternFill>
      </fill>
      <alignment horizontal="center" vertical="center" textRotation="0" wrapText="0" indent="0" justifyLastLine="0" shrinkToFit="0" readingOrder="0"/>
      <protection locked="1" hidden="0"/>
    </dxf>
    <dxf>
      <font>
        <b/>
        <i val="0"/>
        <strike val="0"/>
        <condense val="0"/>
        <extend val="0"/>
        <outline val="0"/>
        <shadow val="0"/>
        <u val="none"/>
        <vertAlign val="baseline"/>
        <sz val="10"/>
        <color theme="3"/>
        <name val="Arial"/>
        <family val="2"/>
        <scheme val="none"/>
      </font>
      <fill>
        <patternFill patternType="solid">
          <fgColor indexed="64"/>
          <bgColor theme="3" tint="0.79998168889431442"/>
        </patternFill>
      </fill>
      <alignment horizontal="general" vertical="center" textRotation="0" wrapText="0" indent="0" justifyLastLine="0" shrinkToFit="0" readingOrder="0"/>
      <protection locked="1" hidden="0"/>
    </dxf>
    <dxf>
      <font>
        <b/>
        <i val="0"/>
        <strike val="0"/>
        <condense val="0"/>
        <extend val="0"/>
        <outline val="0"/>
        <shadow val="0"/>
        <u val="none"/>
        <vertAlign val="baseline"/>
        <sz val="10"/>
        <color theme="3"/>
        <name val="Arial"/>
        <family val="2"/>
        <scheme val="none"/>
      </font>
      <fill>
        <patternFill patternType="none">
          <fgColor indexed="64"/>
          <bgColor auto="1"/>
        </patternFill>
      </fill>
      <alignment horizontal="general" vertical="top" textRotation="0" wrapText="1" indent="0" justifyLastLine="0" shrinkToFit="0" readingOrder="0"/>
      <protection locked="1" hidden="0"/>
    </dxf>
    <dxf>
      <font>
        <b val="0"/>
        <i val="0"/>
        <strike val="0"/>
        <condense val="0"/>
        <extend val="0"/>
        <outline val="0"/>
        <shadow val="0"/>
        <u val="none"/>
        <vertAlign val="baseline"/>
        <sz val="10"/>
        <color theme="3"/>
        <name val="Arial"/>
        <family val="2"/>
        <scheme val="none"/>
      </font>
      <fill>
        <patternFill patternType="none">
          <fgColor indexed="64"/>
          <bgColor theme="9" tint="0.79998168889431442"/>
        </patternFill>
      </fill>
      <alignment horizontal="center" vertical="center" textRotation="0" wrapText="0" indent="0" justifyLastLine="0" shrinkToFit="0" readingOrder="0"/>
      <border diagonalUp="0" diagonalDown="0">
        <left style="medium">
          <color theme="2"/>
        </left>
        <right/>
        <top/>
        <bottom/>
      </border>
      <protection locked="0" hidden="0"/>
    </dxf>
    <dxf>
      <fill>
        <patternFill patternType="none">
          <fgColor indexed="64"/>
          <bgColor auto="1"/>
        </patternFill>
      </fill>
      <alignment horizontal="general" vertical="center" textRotation="0" wrapText="0" indent="0" justifyLastLine="0" shrinkToFit="0" readingOrder="0"/>
      <protection locked="1" hidden="0"/>
    </dxf>
    <dxf>
      <fill>
        <patternFill patternType="solid">
          <fgColor indexed="64"/>
          <bgColor theme="9" tint="0.79998168889431442"/>
        </patternFill>
      </fill>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328807</xdr:colOff>
      <xdr:row>12</xdr:row>
      <xdr:rowOff>46000</xdr:rowOff>
    </xdr:from>
    <xdr:to>
      <xdr:col>4</xdr:col>
      <xdr:colOff>490913</xdr:colOff>
      <xdr:row>13</xdr:row>
      <xdr:rowOff>0</xdr:rowOff>
    </xdr:to>
    <xdr:pic>
      <xdr:nvPicPr>
        <xdr:cNvPr id="3" name="Afbeelding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99827" y="1707160"/>
          <a:ext cx="162106" cy="207828"/>
        </a:xfrm>
        <a:prstGeom prst="rect">
          <a:avLst/>
        </a:prstGeom>
      </xdr:spPr>
    </xdr:pic>
    <xdr:clientData/>
  </xdr:twoCellAnchor>
  <xdr:twoCellAnchor editAs="oneCell">
    <xdr:from>
      <xdr:col>4</xdr:col>
      <xdr:colOff>319519</xdr:colOff>
      <xdr:row>32</xdr:row>
      <xdr:rowOff>34920</xdr:rowOff>
    </xdr:from>
    <xdr:to>
      <xdr:col>4</xdr:col>
      <xdr:colOff>491150</xdr:colOff>
      <xdr:row>33</xdr:row>
      <xdr:rowOff>0</xdr:rowOff>
    </xdr:to>
    <xdr:pic>
      <xdr:nvPicPr>
        <xdr:cNvPr id="22" name="Afbeelding 21">
          <a:extLst>
            <a:ext uri="{FF2B5EF4-FFF2-40B4-BE49-F238E27FC236}">
              <a16:creationId xmlns:a16="http://schemas.microsoft.com/office/drawing/2014/main" id="{00000000-0008-0000-0100-00001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290539" y="7007220"/>
          <a:ext cx="162106" cy="207828"/>
        </a:xfrm>
        <a:prstGeom prst="rect">
          <a:avLst/>
        </a:prstGeom>
      </xdr:spPr>
    </xdr:pic>
    <xdr:clientData/>
  </xdr:twoCellAnchor>
  <xdr:twoCellAnchor editAs="oneCell">
    <xdr:from>
      <xdr:col>4</xdr:col>
      <xdr:colOff>319519</xdr:colOff>
      <xdr:row>42</xdr:row>
      <xdr:rowOff>36516</xdr:rowOff>
    </xdr:from>
    <xdr:to>
      <xdr:col>4</xdr:col>
      <xdr:colOff>491150</xdr:colOff>
      <xdr:row>43</xdr:row>
      <xdr:rowOff>0</xdr:rowOff>
    </xdr:to>
    <xdr:pic>
      <xdr:nvPicPr>
        <xdr:cNvPr id="56" name="Afbeelding 55">
          <a:extLst>
            <a:ext uri="{FF2B5EF4-FFF2-40B4-BE49-F238E27FC236}">
              <a16:creationId xmlns:a16="http://schemas.microsoft.com/office/drawing/2014/main" id="{00000000-0008-0000-0100-00003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290539" y="9599616"/>
          <a:ext cx="162106" cy="207828"/>
        </a:xfrm>
        <a:prstGeom prst="rect">
          <a:avLst/>
        </a:prstGeom>
      </xdr:spPr>
    </xdr:pic>
    <xdr:clientData/>
  </xdr:twoCellAnchor>
  <xdr:twoCellAnchor editAs="oneCell">
    <xdr:from>
      <xdr:col>4</xdr:col>
      <xdr:colOff>323903</xdr:colOff>
      <xdr:row>11</xdr:row>
      <xdr:rowOff>22860</xdr:rowOff>
    </xdr:from>
    <xdr:to>
      <xdr:col>4</xdr:col>
      <xdr:colOff>492359</xdr:colOff>
      <xdr:row>12</xdr:row>
      <xdr:rowOff>604</xdr:rowOff>
    </xdr:to>
    <xdr:pic>
      <xdr:nvPicPr>
        <xdr:cNvPr id="47" name="Afbeelding 46">
          <a:extLst>
            <a:ext uri="{FF2B5EF4-FFF2-40B4-BE49-F238E27FC236}">
              <a16:creationId xmlns:a16="http://schemas.microsoft.com/office/drawing/2014/main" id="{00000000-0008-0000-0100-00002F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294923" y="1432560"/>
          <a:ext cx="162106" cy="214811"/>
        </a:xfrm>
        <a:prstGeom prst="rect">
          <a:avLst/>
        </a:prstGeom>
      </xdr:spPr>
    </xdr:pic>
    <xdr:clientData/>
  </xdr:twoCellAnchor>
  <xdr:twoCellAnchor editAs="oneCell">
    <xdr:from>
      <xdr:col>4</xdr:col>
      <xdr:colOff>319518</xdr:colOff>
      <xdr:row>30</xdr:row>
      <xdr:rowOff>26989</xdr:rowOff>
    </xdr:from>
    <xdr:to>
      <xdr:col>4</xdr:col>
      <xdr:colOff>491149</xdr:colOff>
      <xdr:row>31</xdr:row>
      <xdr:rowOff>926</xdr:rowOff>
    </xdr:to>
    <xdr:pic>
      <xdr:nvPicPr>
        <xdr:cNvPr id="53" name="Afbeelding 52">
          <a:extLst>
            <a:ext uri="{FF2B5EF4-FFF2-40B4-BE49-F238E27FC236}">
              <a16:creationId xmlns:a16="http://schemas.microsoft.com/office/drawing/2014/main" id="{00000000-0008-0000-0100-00003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290538" y="3219769"/>
          <a:ext cx="162106" cy="207828"/>
        </a:xfrm>
        <a:prstGeom prst="rect">
          <a:avLst/>
        </a:prstGeom>
      </xdr:spPr>
    </xdr:pic>
    <xdr:clientData/>
  </xdr:twoCellAnchor>
  <xdr:twoCellAnchor editAs="oneCell">
    <xdr:from>
      <xdr:col>4</xdr:col>
      <xdr:colOff>319088</xdr:colOff>
      <xdr:row>31</xdr:row>
      <xdr:rowOff>33334</xdr:rowOff>
    </xdr:from>
    <xdr:to>
      <xdr:col>4</xdr:col>
      <xdr:colOff>490719</xdr:colOff>
      <xdr:row>32</xdr:row>
      <xdr:rowOff>920</xdr:rowOff>
    </xdr:to>
    <xdr:pic>
      <xdr:nvPicPr>
        <xdr:cNvPr id="58" name="Afbeelding 57">
          <a:extLst>
            <a:ext uri="{FF2B5EF4-FFF2-40B4-BE49-F238E27FC236}">
              <a16:creationId xmlns:a16="http://schemas.microsoft.com/office/drawing/2014/main" id="{00000000-0008-0000-0100-00003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290108" y="6754174"/>
          <a:ext cx="162106" cy="207828"/>
        </a:xfrm>
        <a:prstGeom prst="rect">
          <a:avLst/>
        </a:prstGeom>
      </xdr:spPr>
    </xdr:pic>
    <xdr:clientData/>
  </xdr:twoCellAnchor>
  <xdr:twoCellAnchor editAs="oneCell">
    <xdr:from>
      <xdr:col>4</xdr:col>
      <xdr:colOff>319519</xdr:colOff>
      <xdr:row>40</xdr:row>
      <xdr:rowOff>22224</xdr:rowOff>
    </xdr:from>
    <xdr:to>
      <xdr:col>4</xdr:col>
      <xdr:colOff>491150</xdr:colOff>
      <xdr:row>40</xdr:row>
      <xdr:rowOff>230052</xdr:rowOff>
    </xdr:to>
    <xdr:pic>
      <xdr:nvPicPr>
        <xdr:cNvPr id="60" name="Afbeelding 59">
          <a:extLst>
            <a:ext uri="{FF2B5EF4-FFF2-40B4-BE49-F238E27FC236}">
              <a16:creationId xmlns:a16="http://schemas.microsoft.com/office/drawing/2014/main" id="{00000000-0008-0000-0100-00003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290539" y="9082404"/>
          <a:ext cx="162106" cy="207828"/>
        </a:xfrm>
        <a:prstGeom prst="rect">
          <a:avLst/>
        </a:prstGeom>
      </xdr:spPr>
    </xdr:pic>
    <xdr:clientData/>
  </xdr:twoCellAnchor>
  <xdr:twoCellAnchor editAs="oneCell">
    <xdr:from>
      <xdr:col>4</xdr:col>
      <xdr:colOff>319593</xdr:colOff>
      <xdr:row>41</xdr:row>
      <xdr:rowOff>46359</xdr:rowOff>
    </xdr:from>
    <xdr:to>
      <xdr:col>4</xdr:col>
      <xdr:colOff>491224</xdr:colOff>
      <xdr:row>42</xdr:row>
      <xdr:rowOff>2727</xdr:rowOff>
    </xdr:to>
    <xdr:pic>
      <xdr:nvPicPr>
        <xdr:cNvPr id="61" name="Afbeelding 60">
          <a:extLst>
            <a:ext uri="{FF2B5EF4-FFF2-40B4-BE49-F238E27FC236}">
              <a16:creationId xmlns:a16="http://schemas.microsoft.com/office/drawing/2014/main" id="{00000000-0008-0000-0100-00003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90613" y="9357999"/>
          <a:ext cx="162106" cy="207828"/>
        </a:xfrm>
        <a:prstGeom prst="rect">
          <a:avLst/>
        </a:prstGeom>
      </xdr:spPr>
    </xdr:pic>
    <xdr:clientData/>
  </xdr:twoCellAnchor>
  <xdr:twoCellAnchor editAs="oneCell">
    <xdr:from>
      <xdr:col>4</xdr:col>
      <xdr:colOff>319519</xdr:colOff>
      <xdr:row>51</xdr:row>
      <xdr:rowOff>26989</xdr:rowOff>
    </xdr:from>
    <xdr:to>
      <xdr:col>4</xdr:col>
      <xdr:colOff>491150</xdr:colOff>
      <xdr:row>52</xdr:row>
      <xdr:rowOff>0</xdr:rowOff>
    </xdr:to>
    <xdr:pic>
      <xdr:nvPicPr>
        <xdr:cNvPr id="62" name="Afbeelding 61">
          <a:extLst>
            <a:ext uri="{FF2B5EF4-FFF2-40B4-BE49-F238E27FC236}">
              <a16:creationId xmlns:a16="http://schemas.microsoft.com/office/drawing/2014/main" id="{00000000-0008-0000-0100-00003E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290539" y="12058969"/>
          <a:ext cx="162106" cy="207828"/>
        </a:xfrm>
        <a:prstGeom prst="rect">
          <a:avLst/>
        </a:prstGeom>
      </xdr:spPr>
    </xdr:pic>
    <xdr:clientData/>
  </xdr:twoCellAnchor>
  <xdr:twoCellAnchor editAs="oneCell">
    <xdr:from>
      <xdr:col>4</xdr:col>
      <xdr:colOff>338331</xdr:colOff>
      <xdr:row>90</xdr:row>
      <xdr:rowOff>39689</xdr:rowOff>
    </xdr:from>
    <xdr:to>
      <xdr:col>4</xdr:col>
      <xdr:colOff>509962</xdr:colOff>
      <xdr:row>91</xdr:row>
      <xdr:rowOff>1454</xdr:rowOff>
    </xdr:to>
    <xdr:pic>
      <xdr:nvPicPr>
        <xdr:cNvPr id="63" name="Afbeelding 62">
          <a:extLst>
            <a:ext uri="{FF2B5EF4-FFF2-40B4-BE49-F238E27FC236}">
              <a16:creationId xmlns:a16="http://schemas.microsoft.com/office/drawing/2014/main" id="{00000000-0008-0000-0100-00003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09351" y="11454449"/>
          <a:ext cx="162106" cy="207828"/>
        </a:xfrm>
        <a:prstGeom prst="rect">
          <a:avLst/>
        </a:prstGeom>
      </xdr:spPr>
    </xdr:pic>
    <xdr:clientData/>
  </xdr:twoCellAnchor>
  <xdr:twoCellAnchor editAs="oneCell">
    <xdr:from>
      <xdr:col>4</xdr:col>
      <xdr:colOff>339729</xdr:colOff>
      <xdr:row>91</xdr:row>
      <xdr:rowOff>39687</xdr:rowOff>
    </xdr:from>
    <xdr:to>
      <xdr:col>4</xdr:col>
      <xdr:colOff>511360</xdr:colOff>
      <xdr:row>92</xdr:row>
      <xdr:rowOff>1453</xdr:rowOff>
    </xdr:to>
    <xdr:pic>
      <xdr:nvPicPr>
        <xdr:cNvPr id="65" name="Afbeelding 64">
          <a:extLst>
            <a:ext uri="{FF2B5EF4-FFF2-40B4-BE49-F238E27FC236}">
              <a16:creationId xmlns:a16="http://schemas.microsoft.com/office/drawing/2014/main" id="{00000000-0008-0000-0100-00004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10749" y="11705907"/>
          <a:ext cx="162106" cy="207828"/>
        </a:xfrm>
        <a:prstGeom prst="rect">
          <a:avLst/>
        </a:prstGeom>
      </xdr:spPr>
    </xdr:pic>
    <xdr:clientData/>
  </xdr:twoCellAnchor>
  <xdr:twoCellAnchor editAs="oneCell">
    <xdr:from>
      <xdr:col>4</xdr:col>
      <xdr:colOff>344486</xdr:colOff>
      <xdr:row>92</xdr:row>
      <xdr:rowOff>33341</xdr:rowOff>
    </xdr:from>
    <xdr:to>
      <xdr:col>4</xdr:col>
      <xdr:colOff>509767</xdr:colOff>
      <xdr:row>93</xdr:row>
      <xdr:rowOff>0</xdr:rowOff>
    </xdr:to>
    <xdr:pic>
      <xdr:nvPicPr>
        <xdr:cNvPr id="68" name="Afbeelding 67">
          <a:extLst>
            <a:ext uri="{FF2B5EF4-FFF2-40B4-BE49-F238E27FC236}">
              <a16:creationId xmlns:a16="http://schemas.microsoft.com/office/drawing/2014/main" id="{00000000-0008-0000-01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15506" y="22535201"/>
          <a:ext cx="162106" cy="207828"/>
        </a:xfrm>
        <a:prstGeom prst="rect">
          <a:avLst/>
        </a:prstGeom>
      </xdr:spPr>
    </xdr:pic>
    <xdr:clientData/>
  </xdr:twoCellAnchor>
  <xdr:twoCellAnchor editAs="oneCell">
    <xdr:from>
      <xdr:col>4</xdr:col>
      <xdr:colOff>342900</xdr:colOff>
      <xdr:row>95</xdr:row>
      <xdr:rowOff>38109</xdr:rowOff>
    </xdr:from>
    <xdr:to>
      <xdr:col>4</xdr:col>
      <xdr:colOff>511356</xdr:colOff>
      <xdr:row>95</xdr:row>
      <xdr:rowOff>243416</xdr:rowOff>
    </xdr:to>
    <xdr:pic>
      <xdr:nvPicPr>
        <xdr:cNvPr id="69" name="Afbeelding 68">
          <a:extLst>
            <a:ext uri="{FF2B5EF4-FFF2-40B4-BE49-F238E27FC236}">
              <a16:creationId xmlns:a16="http://schemas.microsoft.com/office/drawing/2014/main" id="{00000000-0008-0000-0100-00004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13920" y="23553429"/>
          <a:ext cx="162106" cy="207828"/>
        </a:xfrm>
        <a:prstGeom prst="rect">
          <a:avLst/>
        </a:prstGeom>
      </xdr:spPr>
    </xdr:pic>
    <xdr:clientData/>
  </xdr:twoCellAnchor>
  <xdr:twoCellAnchor editAs="oneCell">
    <xdr:from>
      <xdr:col>4</xdr:col>
      <xdr:colOff>344488</xdr:colOff>
      <xdr:row>97</xdr:row>
      <xdr:rowOff>34933</xdr:rowOff>
    </xdr:from>
    <xdr:to>
      <xdr:col>4</xdr:col>
      <xdr:colOff>509769</xdr:colOff>
      <xdr:row>98</xdr:row>
      <xdr:rowOff>0</xdr:rowOff>
    </xdr:to>
    <xdr:pic>
      <xdr:nvPicPr>
        <xdr:cNvPr id="70" name="Afbeelding 69">
          <a:extLst>
            <a:ext uri="{FF2B5EF4-FFF2-40B4-BE49-F238E27FC236}">
              <a16:creationId xmlns:a16="http://schemas.microsoft.com/office/drawing/2014/main" id="{00000000-0008-0000-01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15508" y="24053173"/>
          <a:ext cx="162106" cy="207828"/>
        </a:xfrm>
        <a:prstGeom prst="rect">
          <a:avLst/>
        </a:prstGeom>
      </xdr:spPr>
    </xdr:pic>
    <xdr:clientData/>
  </xdr:twoCellAnchor>
  <xdr:twoCellAnchor editAs="oneCell">
    <xdr:from>
      <xdr:col>4</xdr:col>
      <xdr:colOff>344488</xdr:colOff>
      <xdr:row>104</xdr:row>
      <xdr:rowOff>30166</xdr:rowOff>
    </xdr:from>
    <xdr:to>
      <xdr:col>4</xdr:col>
      <xdr:colOff>506594</xdr:colOff>
      <xdr:row>105</xdr:row>
      <xdr:rowOff>0</xdr:rowOff>
    </xdr:to>
    <xdr:pic>
      <xdr:nvPicPr>
        <xdr:cNvPr id="71" name="Afbeelding 70">
          <a:extLst>
            <a:ext uri="{FF2B5EF4-FFF2-40B4-BE49-F238E27FC236}">
              <a16:creationId xmlns:a16="http://schemas.microsoft.com/office/drawing/2014/main" id="{00000000-0008-0000-0100-00004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55463" y="26509666"/>
          <a:ext cx="162106" cy="217484"/>
        </a:xfrm>
        <a:prstGeom prst="rect">
          <a:avLst/>
        </a:prstGeom>
      </xdr:spPr>
    </xdr:pic>
    <xdr:clientData/>
  </xdr:twoCellAnchor>
  <xdr:twoCellAnchor editAs="oneCell">
    <xdr:from>
      <xdr:col>4</xdr:col>
      <xdr:colOff>561975</xdr:colOff>
      <xdr:row>92</xdr:row>
      <xdr:rowOff>57150</xdr:rowOff>
    </xdr:from>
    <xdr:to>
      <xdr:col>4</xdr:col>
      <xdr:colOff>798899</xdr:colOff>
      <xdr:row>92</xdr:row>
      <xdr:rowOff>225606</xdr:rowOff>
    </xdr:to>
    <xdr:pic>
      <xdr:nvPicPr>
        <xdr:cNvPr id="72" name="Afbeelding 71">
          <a:extLst>
            <a:ext uri="{FF2B5EF4-FFF2-40B4-BE49-F238E27FC236}">
              <a16:creationId xmlns:a16="http://schemas.microsoft.com/office/drawing/2014/main" id="{00000000-0008-0000-0100-00004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532995" y="22559010"/>
          <a:ext cx="236924" cy="162106"/>
        </a:xfrm>
        <a:prstGeom prst="rect">
          <a:avLst/>
        </a:prstGeom>
      </xdr:spPr>
    </xdr:pic>
    <xdr:clientData/>
  </xdr:twoCellAnchor>
  <xdr:twoCellAnchor editAs="oneCell">
    <xdr:from>
      <xdr:col>4</xdr:col>
      <xdr:colOff>571500</xdr:colOff>
      <xdr:row>95</xdr:row>
      <xdr:rowOff>47625</xdr:rowOff>
    </xdr:from>
    <xdr:to>
      <xdr:col>4</xdr:col>
      <xdr:colOff>814774</xdr:colOff>
      <xdr:row>95</xdr:row>
      <xdr:rowOff>209731</xdr:rowOff>
    </xdr:to>
    <xdr:pic>
      <xdr:nvPicPr>
        <xdr:cNvPr id="73" name="Afbeelding 72">
          <a:extLst>
            <a:ext uri="{FF2B5EF4-FFF2-40B4-BE49-F238E27FC236}">
              <a16:creationId xmlns:a16="http://schemas.microsoft.com/office/drawing/2014/main" id="{00000000-0008-0000-0100-00004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542520" y="23562945"/>
          <a:ext cx="236924" cy="162106"/>
        </a:xfrm>
        <a:prstGeom prst="rect">
          <a:avLst/>
        </a:prstGeom>
      </xdr:spPr>
    </xdr:pic>
    <xdr:clientData/>
  </xdr:twoCellAnchor>
  <xdr:twoCellAnchor editAs="oneCell">
    <xdr:from>
      <xdr:col>4</xdr:col>
      <xdr:colOff>571500</xdr:colOff>
      <xdr:row>97</xdr:row>
      <xdr:rowOff>47625</xdr:rowOff>
    </xdr:from>
    <xdr:to>
      <xdr:col>4</xdr:col>
      <xdr:colOff>814774</xdr:colOff>
      <xdr:row>97</xdr:row>
      <xdr:rowOff>209731</xdr:rowOff>
    </xdr:to>
    <xdr:pic>
      <xdr:nvPicPr>
        <xdr:cNvPr id="74" name="Afbeelding 73">
          <a:extLst>
            <a:ext uri="{FF2B5EF4-FFF2-40B4-BE49-F238E27FC236}">
              <a16:creationId xmlns:a16="http://schemas.microsoft.com/office/drawing/2014/main" id="{00000000-0008-0000-0100-00004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542520" y="24065865"/>
          <a:ext cx="236924" cy="162106"/>
        </a:xfrm>
        <a:prstGeom prst="rect">
          <a:avLst/>
        </a:prstGeom>
      </xdr:spPr>
    </xdr:pic>
    <xdr:clientData/>
  </xdr:twoCellAnchor>
  <xdr:twoCellAnchor editAs="oneCell">
    <xdr:from>
      <xdr:col>4</xdr:col>
      <xdr:colOff>571500</xdr:colOff>
      <xdr:row>104</xdr:row>
      <xdr:rowOff>57150</xdr:rowOff>
    </xdr:from>
    <xdr:to>
      <xdr:col>4</xdr:col>
      <xdr:colOff>814774</xdr:colOff>
      <xdr:row>104</xdr:row>
      <xdr:rowOff>225606</xdr:rowOff>
    </xdr:to>
    <xdr:pic>
      <xdr:nvPicPr>
        <xdr:cNvPr id="75" name="Afbeelding 74">
          <a:extLst>
            <a:ext uri="{FF2B5EF4-FFF2-40B4-BE49-F238E27FC236}">
              <a16:creationId xmlns:a16="http://schemas.microsoft.com/office/drawing/2014/main" id="{00000000-0008-0000-0100-00004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542520" y="25088850"/>
          <a:ext cx="236924" cy="162106"/>
        </a:xfrm>
        <a:prstGeom prst="rect">
          <a:avLst/>
        </a:prstGeom>
      </xdr:spPr>
    </xdr:pic>
    <xdr:clientData/>
  </xdr:twoCellAnchor>
  <xdr:twoCellAnchor editAs="oneCell">
    <xdr:from>
      <xdr:col>4</xdr:col>
      <xdr:colOff>561975</xdr:colOff>
      <xdr:row>14</xdr:row>
      <xdr:rowOff>57150</xdr:rowOff>
    </xdr:from>
    <xdr:to>
      <xdr:col>4</xdr:col>
      <xdr:colOff>798899</xdr:colOff>
      <xdr:row>14</xdr:row>
      <xdr:rowOff>225606</xdr:rowOff>
    </xdr:to>
    <xdr:pic>
      <xdr:nvPicPr>
        <xdr:cNvPr id="76" name="Afbeelding 75">
          <a:extLst>
            <a:ext uri="{FF2B5EF4-FFF2-40B4-BE49-F238E27FC236}">
              <a16:creationId xmlns:a16="http://schemas.microsoft.com/office/drawing/2014/main" id="{00000000-0008-0000-0100-00004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532995" y="2350770"/>
          <a:ext cx="236924" cy="162106"/>
        </a:xfrm>
        <a:prstGeom prst="rect">
          <a:avLst/>
        </a:prstGeom>
      </xdr:spPr>
    </xdr:pic>
    <xdr:clientData/>
  </xdr:twoCellAnchor>
  <xdr:twoCellAnchor editAs="oneCell">
    <xdr:from>
      <xdr:col>4</xdr:col>
      <xdr:colOff>342900</xdr:colOff>
      <xdr:row>103</xdr:row>
      <xdr:rowOff>19050</xdr:rowOff>
    </xdr:from>
    <xdr:to>
      <xdr:col>4</xdr:col>
      <xdr:colOff>505006</xdr:colOff>
      <xdr:row>103</xdr:row>
      <xdr:rowOff>236534</xdr:rowOff>
    </xdr:to>
    <xdr:pic>
      <xdr:nvPicPr>
        <xdr:cNvPr id="11" name="Afbeelding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639675" y="15973425"/>
          <a:ext cx="162106" cy="217484"/>
        </a:xfrm>
        <a:prstGeom prst="rect">
          <a:avLst/>
        </a:prstGeom>
      </xdr:spPr>
    </xdr:pic>
    <xdr:clientData/>
  </xdr:twoCellAnchor>
  <xdr:twoCellAnchor editAs="oneCell">
    <xdr:from>
      <xdr:col>4</xdr:col>
      <xdr:colOff>569912</xdr:colOff>
      <xdr:row>103</xdr:row>
      <xdr:rowOff>46034</xdr:rowOff>
    </xdr:from>
    <xdr:to>
      <xdr:col>4</xdr:col>
      <xdr:colOff>813186</xdr:colOff>
      <xdr:row>103</xdr:row>
      <xdr:rowOff>214490</xdr:rowOff>
    </xdr:to>
    <xdr:pic>
      <xdr:nvPicPr>
        <xdr:cNvPr id="12" name="Afbeelding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866687" y="16000409"/>
          <a:ext cx="243274" cy="168456"/>
        </a:xfrm>
        <a:prstGeom prst="rect">
          <a:avLst/>
        </a:prstGeom>
      </xdr:spPr>
    </xdr:pic>
    <xdr:clientData/>
  </xdr:twoCellAnchor>
  <xdr:twoCellAnchor editAs="oneCell">
    <xdr:from>
      <xdr:col>4</xdr:col>
      <xdr:colOff>342900</xdr:colOff>
      <xdr:row>102</xdr:row>
      <xdr:rowOff>19050</xdr:rowOff>
    </xdr:from>
    <xdr:to>
      <xdr:col>4</xdr:col>
      <xdr:colOff>505006</xdr:colOff>
      <xdr:row>102</xdr:row>
      <xdr:rowOff>236534</xdr:rowOff>
    </xdr:to>
    <xdr:pic>
      <xdr:nvPicPr>
        <xdr:cNvPr id="13" name="Afbeelding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639675" y="15725775"/>
          <a:ext cx="162106" cy="217484"/>
        </a:xfrm>
        <a:prstGeom prst="rect">
          <a:avLst/>
        </a:prstGeom>
      </xdr:spPr>
    </xdr:pic>
    <xdr:clientData/>
  </xdr:twoCellAnchor>
  <xdr:twoCellAnchor editAs="oneCell">
    <xdr:from>
      <xdr:col>4</xdr:col>
      <xdr:colOff>569912</xdr:colOff>
      <xdr:row>102</xdr:row>
      <xdr:rowOff>46034</xdr:rowOff>
    </xdr:from>
    <xdr:to>
      <xdr:col>4</xdr:col>
      <xdr:colOff>813186</xdr:colOff>
      <xdr:row>102</xdr:row>
      <xdr:rowOff>214490</xdr:rowOff>
    </xdr:to>
    <xdr:pic>
      <xdr:nvPicPr>
        <xdr:cNvPr id="14" name="Afbeelding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866687" y="15752759"/>
          <a:ext cx="243274" cy="168456"/>
        </a:xfrm>
        <a:prstGeom prst="rect">
          <a:avLst/>
        </a:prstGeom>
      </xdr:spPr>
    </xdr:pic>
    <xdr:clientData/>
  </xdr:twoCellAnchor>
  <xdr:twoCellAnchor editAs="oneCell">
    <xdr:from>
      <xdr:col>4</xdr:col>
      <xdr:colOff>342900</xdr:colOff>
      <xdr:row>101</xdr:row>
      <xdr:rowOff>28575</xdr:rowOff>
    </xdr:from>
    <xdr:to>
      <xdr:col>4</xdr:col>
      <xdr:colOff>505006</xdr:colOff>
      <xdr:row>101</xdr:row>
      <xdr:rowOff>246059</xdr:rowOff>
    </xdr:to>
    <xdr:pic>
      <xdr:nvPicPr>
        <xdr:cNvPr id="15" name="Afbeelding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639675" y="15487650"/>
          <a:ext cx="162106" cy="217484"/>
        </a:xfrm>
        <a:prstGeom prst="rect">
          <a:avLst/>
        </a:prstGeom>
      </xdr:spPr>
    </xdr:pic>
    <xdr:clientData/>
  </xdr:twoCellAnchor>
  <xdr:twoCellAnchor editAs="oneCell">
    <xdr:from>
      <xdr:col>4</xdr:col>
      <xdr:colOff>569912</xdr:colOff>
      <xdr:row>101</xdr:row>
      <xdr:rowOff>55559</xdr:rowOff>
    </xdr:from>
    <xdr:to>
      <xdr:col>4</xdr:col>
      <xdr:colOff>813186</xdr:colOff>
      <xdr:row>101</xdr:row>
      <xdr:rowOff>224015</xdr:rowOff>
    </xdr:to>
    <xdr:pic>
      <xdr:nvPicPr>
        <xdr:cNvPr id="16" name="Afbeelding 15">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866687" y="15514634"/>
          <a:ext cx="243274" cy="168456"/>
        </a:xfrm>
        <a:prstGeom prst="rect">
          <a:avLst/>
        </a:prstGeom>
      </xdr:spPr>
    </xdr:pic>
    <xdr:clientData/>
  </xdr:twoCellAnchor>
  <xdr:twoCellAnchor editAs="oneCell">
    <xdr:from>
      <xdr:col>4</xdr:col>
      <xdr:colOff>342900</xdr:colOff>
      <xdr:row>100</xdr:row>
      <xdr:rowOff>19050</xdr:rowOff>
    </xdr:from>
    <xdr:to>
      <xdr:col>4</xdr:col>
      <xdr:colOff>505006</xdr:colOff>
      <xdr:row>100</xdr:row>
      <xdr:rowOff>236534</xdr:rowOff>
    </xdr:to>
    <xdr:pic>
      <xdr:nvPicPr>
        <xdr:cNvPr id="17" name="Afbeelding 16">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639675" y="15230475"/>
          <a:ext cx="162106" cy="217484"/>
        </a:xfrm>
        <a:prstGeom prst="rect">
          <a:avLst/>
        </a:prstGeom>
      </xdr:spPr>
    </xdr:pic>
    <xdr:clientData/>
  </xdr:twoCellAnchor>
  <xdr:twoCellAnchor editAs="oneCell">
    <xdr:from>
      <xdr:col>4</xdr:col>
      <xdr:colOff>569912</xdr:colOff>
      <xdr:row>100</xdr:row>
      <xdr:rowOff>46034</xdr:rowOff>
    </xdr:from>
    <xdr:to>
      <xdr:col>4</xdr:col>
      <xdr:colOff>813186</xdr:colOff>
      <xdr:row>100</xdr:row>
      <xdr:rowOff>214490</xdr:rowOff>
    </xdr:to>
    <xdr:pic>
      <xdr:nvPicPr>
        <xdr:cNvPr id="18" name="Afbeelding 1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866687" y="15257459"/>
          <a:ext cx="243274" cy="168456"/>
        </a:xfrm>
        <a:prstGeom prst="rect">
          <a:avLst/>
        </a:prstGeom>
      </xdr:spPr>
    </xdr:pic>
    <xdr:clientData/>
  </xdr:twoCellAnchor>
  <xdr:twoCellAnchor editAs="oneCell">
    <xdr:from>
      <xdr:col>4</xdr:col>
      <xdr:colOff>333375</xdr:colOff>
      <xdr:row>14</xdr:row>
      <xdr:rowOff>57150</xdr:rowOff>
    </xdr:from>
    <xdr:to>
      <xdr:col>4</xdr:col>
      <xdr:colOff>495481</xdr:colOff>
      <xdr:row>14</xdr:row>
      <xdr:rowOff>258800</xdr:rowOff>
    </xdr:to>
    <xdr:pic>
      <xdr:nvPicPr>
        <xdr:cNvPr id="2" name="Afbeelding 1">
          <a:extLst>
            <a:ext uri="{FF2B5EF4-FFF2-40B4-BE49-F238E27FC236}">
              <a16:creationId xmlns:a16="http://schemas.microsoft.com/office/drawing/2014/main" id="{F7C4AAB8-CC94-4C6A-93B8-18C5DBE7D0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82550" y="1962150"/>
          <a:ext cx="162106" cy="201650"/>
        </a:xfrm>
        <a:prstGeom prst="rect">
          <a:avLst/>
        </a:prstGeom>
      </xdr:spPr>
    </xdr:pic>
    <xdr:clientData/>
  </xdr:twoCellAnchor>
  <xdr:twoCellAnchor>
    <xdr:from>
      <xdr:col>2</xdr:col>
      <xdr:colOff>47625</xdr:colOff>
      <xdr:row>5</xdr:row>
      <xdr:rowOff>44732</xdr:rowOff>
    </xdr:from>
    <xdr:to>
      <xdr:col>3</xdr:col>
      <xdr:colOff>27168</xdr:colOff>
      <xdr:row>5</xdr:row>
      <xdr:rowOff>252560</xdr:rowOff>
    </xdr:to>
    <xdr:pic>
      <xdr:nvPicPr>
        <xdr:cNvPr id="4" name="Afbeelding 3">
          <a:extLst>
            <a:ext uri="{FF2B5EF4-FFF2-40B4-BE49-F238E27FC236}">
              <a16:creationId xmlns:a16="http://schemas.microsoft.com/office/drawing/2014/main" id="{6E17AAD6-F031-4C44-A3FF-B6F20ACA5D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1387757"/>
          <a:ext cx="150993" cy="198303"/>
        </a:xfrm>
        <a:prstGeom prst="rect">
          <a:avLst/>
        </a:prstGeom>
      </xdr:spPr>
    </xdr:pic>
    <xdr:clientData/>
  </xdr:twoCellAnchor>
  <xdr:twoCellAnchor>
    <xdr:from>
      <xdr:col>2</xdr:col>
      <xdr:colOff>48436</xdr:colOff>
      <xdr:row>4</xdr:row>
      <xdr:rowOff>34925</xdr:rowOff>
    </xdr:from>
    <xdr:to>
      <xdr:col>3</xdr:col>
      <xdr:colOff>27979</xdr:colOff>
      <xdr:row>4</xdr:row>
      <xdr:rowOff>242753</xdr:rowOff>
    </xdr:to>
    <xdr:pic>
      <xdr:nvPicPr>
        <xdr:cNvPr id="5" name="Afbeelding 4">
          <a:extLst>
            <a:ext uri="{FF2B5EF4-FFF2-40B4-BE49-F238E27FC236}">
              <a16:creationId xmlns:a16="http://schemas.microsoft.com/office/drawing/2014/main" id="{4EF7B4A0-C715-4BCD-BE55-F944E18B14B2}"/>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436" y="1130300"/>
          <a:ext cx="150993" cy="207828"/>
        </a:xfrm>
        <a:prstGeom prst="rect">
          <a:avLst/>
        </a:prstGeom>
      </xdr:spPr>
    </xdr:pic>
    <xdr:clientData/>
  </xdr:twoCellAnchor>
  <xdr:twoCellAnchor>
    <xdr:from>
      <xdr:col>2</xdr:col>
      <xdr:colOff>26793</xdr:colOff>
      <xdr:row>6</xdr:row>
      <xdr:rowOff>82859</xdr:rowOff>
    </xdr:from>
    <xdr:to>
      <xdr:col>3</xdr:col>
      <xdr:colOff>81154</xdr:colOff>
      <xdr:row>6</xdr:row>
      <xdr:rowOff>244965</xdr:rowOff>
    </xdr:to>
    <xdr:pic>
      <xdr:nvPicPr>
        <xdr:cNvPr id="6" name="Afbeelding 5">
          <a:extLst>
            <a:ext uri="{FF2B5EF4-FFF2-40B4-BE49-F238E27FC236}">
              <a16:creationId xmlns:a16="http://schemas.microsoft.com/office/drawing/2014/main" id="{F7F663F8-BAD4-4CCF-BB6C-25ED851D456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793" y="1673534"/>
          <a:ext cx="225811" cy="162106"/>
        </a:xfrm>
        <a:prstGeom prst="rect">
          <a:avLst/>
        </a:prstGeom>
      </xdr:spPr>
    </xdr:pic>
    <xdr:clientData/>
  </xdr:twoCellAnchor>
  <xdr:twoCellAnchor editAs="oneCell">
    <xdr:from>
      <xdr:col>4</xdr:col>
      <xdr:colOff>285750</xdr:colOff>
      <xdr:row>76</xdr:row>
      <xdr:rowOff>38100</xdr:rowOff>
    </xdr:from>
    <xdr:to>
      <xdr:col>4</xdr:col>
      <xdr:colOff>447856</xdr:colOff>
      <xdr:row>76</xdr:row>
      <xdr:rowOff>239750</xdr:rowOff>
    </xdr:to>
    <xdr:pic>
      <xdr:nvPicPr>
        <xdr:cNvPr id="7" name="Afbeelding 6">
          <a:extLst>
            <a:ext uri="{FF2B5EF4-FFF2-40B4-BE49-F238E27FC236}">
              <a16:creationId xmlns:a16="http://schemas.microsoft.com/office/drawing/2014/main" id="{2544DE92-EE81-4B00-9AFE-ED67180FF1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96725" y="17802225"/>
          <a:ext cx="162106" cy="201650"/>
        </a:xfrm>
        <a:prstGeom prst="rect">
          <a:avLst/>
        </a:prstGeom>
      </xdr:spPr>
    </xdr:pic>
    <xdr:clientData/>
  </xdr:twoCellAnchor>
  <xdr:twoCellAnchor editAs="oneCell">
    <xdr:from>
      <xdr:col>4</xdr:col>
      <xdr:colOff>295275</xdr:colOff>
      <xdr:row>77</xdr:row>
      <xdr:rowOff>38100</xdr:rowOff>
    </xdr:from>
    <xdr:to>
      <xdr:col>4</xdr:col>
      <xdr:colOff>457381</xdr:colOff>
      <xdr:row>77</xdr:row>
      <xdr:rowOff>239750</xdr:rowOff>
    </xdr:to>
    <xdr:pic>
      <xdr:nvPicPr>
        <xdr:cNvPr id="8" name="Afbeelding 7">
          <a:extLst>
            <a:ext uri="{FF2B5EF4-FFF2-40B4-BE49-F238E27FC236}">
              <a16:creationId xmlns:a16="http://schemas.microsoft.com/office/drawing/2014/main" id="{72925F1E-1E77-4A5C-8D51-987961497E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6250" y="18049875"/>
          <a:ext cx="162106" cy="201650"/>
        </a:xfrm>
        <a:prstGeom prst="rect">
          <a:avLst/>
        </a:prstGeom>
      </xdr:spPr>
    </xdr:pic>
    <xdr:clientData/>
  </xdr:twoCellAnchor>
  <xdr:twoCellAnchor editAs="oneCell">
    <xdr:from>
      <xdr:col>4</xdr:col>
      <xdr:colOff>295275</xdr:colOff>
      <xdr:row>78</xdr:row>
      <xdr:rowOff>38100</xdr:rowOff>
    </xdr:from>
    <xdr:to>
      <xdr:col>4</xdr:col>
      <xdr:colOff>457381</xdr:colOff>
      <xdr:row>78</xdr:row>
      <xdr:rowOff>239750</xdr:rowOff>
    </xdr:to>
    <xdr:pic>
      <xdr:nvPicPr>
        <xdr:cNvPr id="9" name="Afbeelding 8">
          <a:extLst>
            <a:ext uri="{FF2B5EF4-FFF2-40B4-BE49-F238E27FC236}">
              <a16:creationId xmlns:a16="http://schemas.microsoft.com/office/drawing/2014/main" id="{6714EBE6-C210-4F70-B4B9-2BAFD6B973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6250" y="18297525"/>
          <a:ext cx="162106" cy="2016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D676F62-20DE-4D15-B688-EF324A808577}" name="Tabel10" displayName="Tabel10" ref="C30:H36" totalsRowShown="0" headerRowDxfId="72" dataDxfId="71">
  <autoFilter ref="C30:H36" xr:uid="{CEEC941A-0FB8-4110-B0DD-A59E046638DE}"/>
  <tableColumns count="6">
    <tableColumn id="1" xr3:uid="{167C5982-28E3-4DF2-863A-538E9A7C9809}" name="Kolom3" dataDxfId="70"/>
    <tableColumn id="2" xr3:uid="{ABBCF108-AFBD-46C6-B7F5-424B9A24B5BD}" name="Kolom1" dataDxfId="69"/>
    <tableColumn id="5" xr3:uid="{03263158-F792-43EE-92A8-A706A55E1F3D}" name="Kolom13" dataDxfId="68"/>
    <tableColumn id="6" xr3:uid="{FF3201EF-97AF-4DDC-81D8-54C33B582C8B}" name="Kolom14" dataDxfId="67"/>
    <tableColumn id="4" xr3:uid="{4681F074-2ED1-4201-A03C-21A6817390E6}" name="Kolom12" dataDxfId="66"/>
    <tableColumn id="3" xr3:uid="{CEEB4901-92DB-4A27-885C-235DBA40B0F4}" name="Kolom2" dataDxfId="6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C736135-5FB7-427D-A3FE-D655A2B19F62}" name="Tabel11" displayName="Tabel11" ref="C40:H47" totalsRowShown="0" headerRowDxfId="64" dataDxfId="63">
  <autoFilter ref="C40:H47" xr:uid="{4CDBF021-B5FE-4034-86F0-B7A83A8747D4}"/>
  <tableColumns count="6">
    <tableColumn id="1" xr3:uid="{49521289-01F3-4DE7-8E4F-EE5D2AC82CD7}" name="Afspraak plannen" dataDxfId="62"/>
    <tableColumn id="2" xr3:uid="{64FD7229-42E2-4BF3-A575-56C808BAEAEC}" name="Kolom1" dataDxfId="61"/>
    <tableColumn id="4" xr3:uid="{40E0657B-05C3-4ABF-BBF7-2C384DCF7522}" name="Kolom12" dataDxfId="60"/>
    <tableColumn id="6" xr3:uid="{F72E196B-6CE4-4972-AA4F-1F965B20C82F}" name="Kolom122" dataDxfId="59"/>
    <tableColumn id="5" xr3:uid="{A0810486-12D6-45CE-B9CC-3601704C57A0}" name="Kolom13" dataDxfId="58"/>
    <tableColumn id="3" xr3:uid="{A075EFF7-47CC-4B3B-A37F-6F63F94F45C6}" name="Kolom2" dataDxfId="57"/>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08C5E8F-CCBE-45BE-9E85-4A6610604506}" name="Tabel12" displayName="Tabel12" ref="C51:H55" totalsRowShown="0" headerRowDxfId="56" dataDxfId="55">
  <autoFilter ref="C51:H55" xr:uid="{083F03D7-D2C2-45BE-905E-B8CC8A66A055}"/>
  <tableColumns count="6">
    <tableColumn id="1" xr3:uid="{263865F4-23B5-4017-B6EE-EEEA9CF67128}" name="Reparatie uitvoeren" dataDxfId="54"/>
    <tableColumn id="2" xr3:uid="{05400A4B-DFA9-4B1D-8479-63EC61C1CDE8}" name="Kolom1" dataDxfId="53"/>
    <tableColumn id="4" xr3:uid="{E360C4BB-FEA8-4CAB-9607-7CE2437F0FD3}" name="Kolom12" dataDxfId="52"/>
    <tableColumn id="6" xr3:uid="{481959E4-B9BD-44F7-8251-BBD714ADB1F8}" name="Kolom122" dataDxfId="51"/>
    <tableColumn id="5" xr3:uid="{5C8A0989-A20D-4F99-B9BC-AA6C6B478D41}" name="Kolom13" dataDxfId="50"/>
    <tableColumn id="3" xr3:uid="{733F7325-45FE-46F9-A8EE-BBDED356BFCE}" name="Kolom2" dataDxfId="49"/>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B1469B6-6F4D-434E-B243-C23A62B4B115}" name="Tabel14" displayName="Tabel14" ref="C71:H72" totalsRowShown="0" headerRowDxfId="48" dataDxfId="47">
  <autoFilter ref="C71:H72" xr:uid="{A032DA39-D554-453A-AF16-8B5AEF7A7C8E}"/>
  <tableColumns count="6">
    <tableColumn id="1" xr3:uid="{B8A7FED7-6756-4F27-BB6C-4EDCDC1D1765}" name="Overig" dataDxfId="46"/>
    <tableColumn id="2" xr3:uid="{D0FD0E1B-5F4B-4588-893F-C5184E264CF4}" name="Kolom1" dataDxfId="45"/>
    <tableColumn id="4" xr3:uid="{4AA3BE2D-0E18-4D8E-BA3C-B07AA3EA3948}" name="Kolom12" dataDxfId="44"/>
    <tableColumn id="6" xr3:uid="{818C9E11-6C0F-4811-9BCE-5AC87C1B1598}" name="Kolom122" dataDxfId="43"/>
    <tableColumn id="5" xr3:uid="{2572842E-9B41-4E84-AAB5-63F3EBD3D6B2}" name="Kolom13" dataDxfId="42"/>
    <tableColumn id="3" xr3:uid="{1F14BEDC-86D3-4CEA-8DAD-EDDEAF513BCC}" name="Kolom2" dataDxfId="41"/>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9B73FF3-132C-476F-8EA0-3E8E92CE82CF}" name="Tabel15" displayName="Tabel15" ref="C76:H86" totalsRowShown="0" headerRowDxfId="40" dataDxfId="39">
  <autoFilter ref="C76:H86" xr:uid="{AC36DC40-C344-4DED-8C26-9884B05DF1AA}"/>
  <tableColumns count="6">
    <tableColumn id="1" xr3:uid="{F245F1F3-E8BB-416C-9496-81AF2B69C7D7}" name="Ontevredenheid" dataDxfId="38"/>
    <tableColumn id="2" xr3:uid="{B9B73176-1932-409F-B3FB-5E9334F39872}" name="Kolom1" dataDxfId="37"/>
    <tableColumn id="4" xr3:uid="{1EF46668-1686-4C36-94ED-F7F950F62C17}" name="Kolom12" dataDxfId="36"/>
    <tableColumn id="6" xr3:uid="{25D02665-6629-47A5-A542-5181B58A429A}" name="Kolom122" dataDxfId="35"/>
    <tableColumn id="5" xr3:uid="{5C201C26-F5E4-45AF-8BB4-68364FFBF9DA}" name="Kolom13" dataDxfId="34"/>
    <tableColumn id="3" xr3:uid="{3D6C305C-A3C4-48AC-8268-314CDD9F6084}" name="Kolom2" dataDxfId="33"/>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F6AB6E71-AB7F-409E-814C-B1A212741218}" name="Tabel16" displayName="Tabel16" ref="C90:H106" totalsRowShown="0" headerRowDxfId="32" dataDxfId="31">
  <autoFilter ref="C90:H106" xr:uid="{12A15716-C68C-4664-9C85-A8DCB785884E}"/>
  <tableColumns count="6">
    <tableColumn id="1" xr3:uid="{A4294A3D-10EF-4318-8790-2D78A319ADC3}" name="Woning en buurt" dataDxfId="30"/>
    <tableColumn id="2" xr3:uid="{F63F4663-3BCC-4265-B422-4EB51E9C3D23}" name="Kolom1" dataDxfId="29"/>
    <tableColumn id="4" xr3:uid="{AEC45444-9B9A-4707-9916-9C8828E13537}" name="Kolom12" dataDxfId="28"/>
    <tableColumn id="6" xr3:uid="{F0099368-1236-4AA6-A265-450E95422A9D}" name="Kolom122" dataDxfId="27"/>
    <tableColumn id="5" xr3:uid="{308050FD-316F-45F0-81D4-7336AB0C09DB}" name="Kolom13" dataDxfId="26"/>
    <tableColumn id="3" xr3:uid="{B5360B34-4DB2-4D9A-B274-699A1B5051A4}" name="Kolom2" dataDxfId="25"/>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05E5049-1AC9-4479-9392-FDC4C8DD758B}" name="Tabel9" displayName="Tabel9" ref="C11:H26" totalsRowShown="0" headerRowDxfId="24" dataDxfId="23">
  <autoFilter ref="C11:H26" xr:uid="{0E10677D-430F-47CF-BBD3-70387BEE4C58}"/>
  <tableColumns count="6">
    <tableColumn id="1" xr3:uid="{6E2E2D7F-2FF5-4407-A082-B66C10C04227}" name="Kolom3" dataDxfId="22"/>
    <tableColumn id="2" xr3:uid="{7CC4E574-C658-432E-946D-325C5A3558B3}" name="Kolom1" dataDxfId="21"/>
    <tableColumn id="8" xr3:uid="{8552DAC6-8F81-4CD3-8832-6D1BFADBCD42}" name="Kolom13" dataDxfId="20"/>
    <tableColumn id="9" xr3:uid="{2A86BE97-97B8-4C1D-BF50-AB0E7C2F6A37}" name="Kolom14" dataDxfId="19"/>
    <tableColumn id="7" xr3:uid="{A453BB90-FA1A-483B-804E-BA484699B843}" name="Kolom12" dataDxfId="18"/>
    <tableColumn id="3" xr3:uid="{63E08D50-1F12-4DE5-85D3-F7284911C1FF}" name="Kolom2" dataDxfId="17"/>
  </tableColumns>
  <tableStyleInfo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38799E61-A0D3-481F-9FA8-B40871A965DF}" name="Tabel17" displayName="Tabel17" ref="C110:H114" totalsRowShown="0" headerRowDxfId="16" dataDxfId="15" tableBorderDxfId="14">
  <tableColumns count="6">
    <tableColumn id="1" xr3:uid="{4B7589CF-A0CF-4CEE-9857-98E9A86F0D70}" name="Kolom1" dataDxfId="13"/>
    <tableColumn id="2" xr3:uid="{162D60EA-41A5-42CC-9207-C6F7125B391B}" name="Kolom2" dataDxfId="12"/>
    <tableColumn id="3" xr3:uid="{C0BC3BF1-E1F2-4C52-A885-5459A1530E82}" name="Kolom3" dataDxfId="11"/>
    <tableColumn id="4" xr3:uid="{F3951C42-8D57-4DE1-8937-3FDFF7E14B6F}" name="Kolom4" dataDxfId="10"/>
    <tableColumn id="5" xr3:uid="{152E117F-9CB6-4191-A217-A0C6A108DBDE}" name="Kolom5" dataDxfId="9"/>
    <tableColumn id="6" xr3:uid="{E6824FDB-CBDB-4647-85C7-CD55BACDE211}" name="Kolom6" dataDxfId="8"/>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EBB3E5F-C7A1-40F6-88B3-1224C0BA02F3}" name="Tabel13" displayName="Tabel13" ref="C59:H67" totalsRowShown="0" headerRowDxfId="7" dataDxfId="6">
  <autoFilter ref="C59:H67" xr:uid="{B647779A-CADF-4B9A-A06A-CEAC65B34503}"/>
  <tableColumns count="6">
    <tableColumn id="1" xr3:uid="{E1C3084D-2765-409C-8660-2226DFA9FACD}" name="Reparatie uitvoeren" dataDxfId="5"/>
    <tableColumn id="2" xr3:uid="{5B731C15-1B73-4D5A-AC2B-F339DB9BFF5C}" name="Kolom1" dataDxfId="4"/>
    <tableColumn id="4" xr3:uid="{894D3C91-E448-4D60-90A1-E6638EB3614C}" name="Kolom12" dataDxfId="3"/>
    <tableColumn id="6" xr3:uid="{06F7B386-DE75-40D5-AE39-9EA55E472A53}" name="Kolom122" dataDxfId="2"/>
    <tableColumn id="5" xr3:uid="{51C4A212-9776-416F-A6B4-07BF9BBFD6A6}" name="Kolom13" dataDxfId="1"/>
    <tableColumn id="3" xr3:uid="{4E424E9F-F6EB-481D-B46E-66063C430996}" name="Kolom2" dataDxfId="0"/>
  </tableColumns>
  <tableStyleInfo showFirstColumn="0" showLastColumn="0" showRowStripes="1" showColumnStripes="0"/>
</table>
</file>

<file path=xl/theme/theme1.xml><?xml version="1.0" encoding="utf-8"?>
<a:theme xmlns:a="http://schemas.openxmlformats.org/drawingml/2006/main" name="Kantoorthema">
  <a:themeElements>
    <a:clrScheme name="KWH">
      <a:dk1>
        <a:sysClr val="windowText" lastClr="000000"/>
      </a:dk1>
      <a:lt1>
        <a:sysClr val="window" lastClr="FFFFFF"/>
      </a:lt1>
      <a:dk2>
        <a:srgbClr val="532E63"/>
      </a:dk2>
      <a:lt2>
        <a:srgbClr val="00AEEF"/>
      </a:lt2>
      <a:accent1>
        <a:srgbClr val="ED1556"/>
      </a:accent1>
      <a:accent2>
        <a:srgbClr val="358D42"/>
      </a:accent2>
      <a:accent3>
        <a:srgbClr val="B6D554"/>
      </a:accent3>
      <a:accent4>
        <a:srgbClr val="D71920"/>
      </a:accent4>
      <a:accent5>
        <a:srgbClr val="F79440"/>
      </a:accent5>
      <a:accent6>
        <a:srgbClr val="00679B"/>
      </a:accent6>
      <a:hlink>
        <a:srgbClr val="FFCD31"/>
      </a:hlink>
      <a:folHlink>
        <a:srgbClr val="001423"/>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C3C31-FD7F-4946-A083-8F5F90F366EF}">
  <sheetPr codeName="Blad2"/>
  <dimension ref="A1:J116"/>
  <sheetViews>
    <sheetView showGridLines="0" tabSelected="1" topLeftCell="C1" zoomScaleNormal="100" workbookViewId="0">
      <selection activeCell="C1" sqref="C1:G1"/>
    </sheetView>
  </sheetViews>
  <sheetFormatPr defaultColWidth="9.42578125" defaultRowHeight="12.75"/>
  <cols>
    <col min="1" max="1" width="9.42578125" style="8" hidden="1" customWidth="1"/>
    <col min="2" max="2" width="12.5703125" style="8" hidden="1" customWidth="1"/>
    <col min="3" max="3" width="2.5703125" style="11" customWidth="1"/>
    <col min="4" max="4" width="171.5703125" style="11" customWidth="1"/>
    <col min="5" max="5" width="12.5703125" style="11" customWidth="1"/>
    <col min="6" max="6" width="5.42578125" style="11" hidden="1" customWidth="1"/>
    <col min="7" max="7" width="1" style="11" customWidth="1"/>
    <col min="8" max="8" width="23.28515625" style="11" hidden="1" customWidth="1"/>
    <col min="9" max="16384" width="9.42578125" style="11"/>
  </cols>
  <sheetData>
    <row r="1" spans="1:10" ht="39.950000000000003" customHeight="1">
      <c r="C1" s="65" t="s">
        <v>0</v>
      </c>
      <c r="D1" s="65"/>
      <c r="E1" s="65"/>
      <c r="F1" s="65"/>
      <c r="G1" s="66"/>
    </row>
    <row r="2" spans="1:10" ht="8.1" customHeight="1">
      <c r="C2" s="9"/>
      <c r="D2" s="9"/>
      <c r="E2" s="9"/>
      <c r="F2" s="9"/>
      <c r="G2" s="10"/>
    </row>
    <row r="3" spans="1:10" ht="20.100000000000001" customHeight="1">
      <c r="C3" s="12" t="s">
        <v>1</v>
      </c>
      <c r="D3" s="12"/>
      <c r="E3" s="13"/>
      <c r="F3" s="13"/>
      <c r="G3" s="14"/>
    </row>
    <row r="4" spans="1:10" ht="20.100000000000001" customHeight="1">
      <c r="C4" s="15" t="s">
        <v>2</v>
      </c>
      <c r="D4" s="15"/>
      <c r="E4" s="13"/>
      <c r="F4" s="13"/>
      <c r="G4" s="14"/>
    </row>
    <row r="5" spans="1:10" ht="20.100000000000001" customHeight="1">
      <c r="C5" s="15" t="s">
        <v>3</v>
      </c>
      <c r="D5" s="15" t="s">
        <v>4</v>
      </c>
      <c r="E5" s="13"/>
      <c r="F5" s="13"/>
      <c r="G5" s="14"/>
    </row>
    <row r="6" spans="1:10" ht="20.100000000000001" customHeight="1">
      <c r="C6" s="15" t="s">
        <v>5</v>
      </c>
      <c r="D6" s="15" t="s">
        <v>5</v>
      </c>
      <c r="E6" s="13"/>
      <c r="F6" s="13"/>
      <c r="G6" s="14"/>
    </row>
    <row r="7" spans="1:10" ht="20.100000000000001" customHeight="1">
      <c r="C7" s="15" t="s">
        <v>6</v>
      </c>
      <c r="D7" s="15" t="s">
        <v>6</v>
      </c>
      <c r="E7" s="13"/>
      <c r="F7" s="13"/>
      <c r="G7" s="14"/>
    </row>
    <row r="8" spans="1:10" ht="11.1" customHeight="1" thickBot="1">
      <c r="C8" s="67"/>
      <c r="D8" s="67"/>
      <c r="E8" s="67"/>
      <c r="F8" s="67"/>
      <c r="G8" s="16"/>
    </row>
    <row r="9" spans="1:10" ht="13.5" thickBot="1"/>
    <row r="10" spans="1:10" ht="22.5" customHeight="1" thickBot="1">
      <c r="C10" s="68" t="s">
        <v>7</v>
      </c>
      <c r="D10" s="69"/>
      <c r="E10" s="17"/>
      <c r="F10" s="18">
        <v>2021</v>
      </c>
      <c r="G10" s="19"/>
    </row>
    <row r="11" spans="1:10" s="25" customFormat="1" ht="12" hidden="1" customHeight="1" thickBot="1">
      <c r="A11" s="20"/>
      <c r="B11" s="20"/>
      <c r="C11" s="21" t="s">
        <v>8</v>
      </c>
      <c r="D11" s="22" t="s">
        <v>9</v>
      </c>
      <c r="E11" s="22" t="s">
        <v>10</v>
      </c>
      <c r="F11" s="22" t="s">
        <v>11</v>
      </c>
      <c r="G11" s="23" t="s">
        <v>12</v>
      </c>
      <c r="H11" s="24" t="s">
        <v>13</v>
      </c>
    </row>
    <row r="12" spans="1:10" ht="20.100000000000001" customHeight="1" thickTop="1" thickBot="1">
      <c r="A12" s="6">
        <f>IF(C12="x",1,0)</f>
        <v>0</v>
      </c>
      <c r="B12" s="6" t="s">
        <v>14</v>
      </c>
      <c r="C12" s="4"/>
      <c r="D12" s="26" t="s">
        <v>15</v>
      </c>
      <c r="E12" s="27"/>
      <c r="F12" s="28" t="s">
        <v>16</v>
      </c>
      <c r="G12" s="29"/>
      <c r="H12" s="11" t="s">
        <v>17</v>
      </c>
      <c r="J12" s="30"/>
    </row>
    <row r="13" spans="1:10" ht="20.100000000000001" customHeight="1" thickTop="1" thickBot="1">
      <c r="A13" s="6">
        <f>IF(C13="x",MAX(A$12:A12)+1,0)</f>
        <v>0</v>
      </c>
      <c r="B13" s="6" t="s">
        <v>18</v>
      </c>
      <c r="C13" s="4"/>
      <c r="D13" s="26" t="s">
        <v>19</v>
      </c>
      <c r="E13" s="27"/>
      <c r="F13" s="28" t="s">
        <v>20</v>
      </c>
      <c r="G13" s="31"/>
      <c r="H13" s="11" t="s">
        <v>17</v>
      </c>
    </row>
    <row r="14" spans="1:10" ht="30" customHeight="1" thickTop="1" thickBot="1">
      <c r="A14" s="6">
        <f>IF(C14="x",MAX(A$12:A13)+1,0)</f>
        <v>0</v>
      </c>
      <c r="B14" s="6" t="s">
        <v>21</v>
      </c>
      <c r="C14" s="4"/>
      <c r="D14" s="32" t="s">
        <v>22</v>
      </c>
      <c r="E14" s="33"/>
      <c r="F14" s="28"/>
      <c r="G14" s="29"/>
      <c r="H14" s="25" t="s">
        <v>23</v>
      </c>
      <c r="J14" s="30"/>
    </row>
    <row r="15" spans="1:10" ht="27" customHeight="1" thickTop="1" thickBot="1">
      <c r="A15" s="6">
        <f>IF(C15="x",MAX(A$12:A14)+1,0)</f>
        <v>0</v>
      </c>
      <c r="B15" s="6" t="s">
        <v>24</v>
      </c>
      <c r="C15" s="4"/>
      <c r="D15" s="26" t="s">
        <v>25</v>
      </c>
      <c r="E15" s="27"/>
      <c r="F15" s="28"/>
      <c r="G15" s="31"/>
      <c r="H15" s="11" t="s">
        <v>17</v>
      </c>
    </row>
    <row r="16" spans="1:10" ht="30" customHeight="1" thickTop="1" thickBot="1">
      <c r="A16" s="6">
        <f>IF(C16="x",MAX(A$12:A15)+1,0)</f>
        <v>0</v>
      </c>
      <c r="B16" s="6" t="s">
        <v>26</v>
      </c>
      <c r="C16" s="4"/>
      <c r="D16" s="32" t="s">
        <v>27</v>
      </c>
      <c r="E16" s="33"/>
      <c r="F16" s="34"/>
      <c r="G16" s="31"/>
      <c r="H16" s="25" t="s">
        <v>23</v>
      </c>
    </row>
    <row r="17" spans="1:8" ht="20.100000000000001" customHeight="1" thickTop="1" thickBot="1">
      <c r="A17" s="6">
        <f>IF(C17="x",MAX(A$12:A16)+1,0)</f>
        <v>0</v>
      </c>
      <c r="B17" s="6" t="s">
        <v>28</v>
      </c>
      <c r="C17" s="4"/>
      <c r="D17" s="35" t="s">
        <v>29</v>
      </c>
      <c r="E17" s="33"/>
      <c r="F17" s="34"/>
      <c r="G17" s="31"/>
      <c r="H17" s="25" t="s">
        <v>23</v>
      </c>
    </row>
    <row r="18" spans="1:8" ht="20.100000000000001" customHeight="1" thickTop="1" thickBot="1">
      <c r="A18" s="6">
        <f>IF(C18="x",MAX(A$12:A17)+1,0)</f>
        <v>0</v>
      </c>
      <c r="B18" s="6" t="s">
        <v>30</v>
      </c>
      <c r="C18" s="4"/>
      <c r="D18" s="35" t="s">
        <v>31</v>
      </c>
      <c r="E18" s="33"/>
      <c r="F18" s="34"/>
      <c r="G18" s="31"/>
      <c r="H18" s="25" t="s">
        <v>23</v>
      </c>
    </row>
    <row r="19" spans="1:8" ht="20.100000000000001" customHeight="1" thickTop="1" thickBot="1">
      <c r="A19" s="6">
        <f>IF(C19="x",MAX(A$12:A18)+1,0)</f>
        <v>0</v>
      </c>
      <c r="B19" s="6" t="s">
        <v>32</v>
      </c>
      <c r="C19" s="4"/>
      <c r="D19" s="35" t="s">
        <v>33</v>
      </c>
      <c r="E19" s="33"/>
      <c r="F19" s="34"/>
      <c r="G19" s="31"/>
      <c r="H19" s="25" t="s">
        <v>23</v>
      </c>
    </row>
    <row r="20" spans="1:8" ht="20.100000000000001" customHeight="1" thickTop="1" thickBot="1">
      <c r="A20" s="6">
        <f>IF(C20="x",MAX(A$12:A19)+1,0)</f>
        <v>0</v>
      </c>
      <c r="B20" s="6" t="s">
        <v>34</v>
      </c>
      <c r="C20" s="4"/>
      <c r="D20" s="35" t="s">
        <v>35</v>
      </c>
      <c r="E20" s="33"/>
      <c r="F20" s="34"/>
      <c r="G20" s="31"/>
      <c r="H20" s="25" t="s">
        <v>23</v>
      </c>
    </row>
    <row r="21" spans="1:8" ht="20.100000000000001" customHeight="1" thickTop="1" thickBot="1">
      <c r="A21" s="6">
        <f>IF(C21="x",MAX(A$12:A20)+1,0)</f>
        <v>0</v>
      </c>
      <c r="B21" s="6" t="s">
        <v>36</v>
      </c>
      <c r="C21" s="4"/>
      <c r="D21" s="35" t="s">
        <v>37</v>
      </c>
      <c r="E21" s="33"/>
      <c r="F21" s="34"/>
      <c r="G21" s="31"/>
      <c r="H21" s="25" t="s">
        <v>23</v>
      </c>
    </row>
    <row r="22" spans="1:8" ht="20.100000000000001" customHeight="1" thickTop="1" thickBot="1">
      <c r="A22" s="6">
        <f>IF(C22="x",MAX(A$12:A21)+1,0)</f>
        <v>0</v>
      </c>
      <c r="B22" s="6" t="s">
        <v>38</v>
      </c>
      <c r="C22" s="4"/>
      <c r="D22" s="35" t="s">
        <v>39</v>
      </c>
      <c r="E22" s="33"/>
      <c r="F22" s="34"/>
      <c r="G22" s="31"/>
      <c r="H22" s="25" t="s">
        <v>23</v>
      </c>
    </row>
    <row r="23" spans="1:8" ht="20.100000000000001" customHeight="1" thickTop="1" thickBot="1">
      <c r="A23" s="6">
        <f>IF(C23="x",MAX(A$12:A22)+1,0)</f>
        <v>0</v>
      </c>
      <c r="B23" s="6" t="s">
        <v>40</v>
      </c>
      <c r="C23" s="4"/>
      <c r="D23" s="35" t="s">
        <v>41</v>
      </c>
      <c r="E23" s="33"/>
      <c r="F23" s="34"/>
      <c r="G23" s="31"/>
      <c r="H23" s="25" t="s">
        <v>23</v>
      </c>
    </row>
    <row r="24" spans="1:8" ht="20.100000000000001" customHeight="1" thickTop="1" thickBot="1">
      <c r="A24" s="6">
        <f>IF(C24="x",MAX(A$12:A23)+1,0)</f>
        <v>0</v>
      </c>
      <c r="B24" s="6" t="s">
        <v>42</v>
      </c>
      <c r="C24" s="4"/>
      <c r="D24" s="35" t="s">
        <v>43</v>
      </c>
      <c r="E24" s="33"/>
      <c r="F24" s="34"/>
      <c r="G24" s="31"/>
      <c r="H24" s="25" t="s">
        <v>23</v>
      </c>
    </row>
    <row r="25" spans="1:8" ht="20.100000000000001" customHeight="1" thickTop="1" thickBot="1">
      <c r="A25" s="6">
        <f>IF(C25="x",MAX(A$12:A24)+1,0)</f>
        <v>0</v>
      </c>
      <c r="B25" s="6" t="s">
        <v>44</v>
      </c>
      <c r="C25" s="4"/>
      <c r="D25" s="35" t="s">
        <v>45</v>
      </c>
      <c r="E25" s="33"/>
      <c r="F25" s="34"/>
      <c r="G25" s="31"/>
      <c r="H25" s="25" t="s">
        <v>23</v>
      </c>
    </row>
    <row r="26" spans="1:8" ht="20.100000000000001" customHeight="1" thickTop="1" thickBot="1">
      <c r="A26" s="6">
        <f>IF(C26="x",MAX(A$12:A25)+1,0)</f>
        <v>0</v>
      </c>
      <c r="B26" s="6" t="s">
        <v>46</v>
      </c>
      <c r="C26" s="4"/>
      <c r="D26" s="35" t="s">
        <v>47</v>
      </c>
      <c r="E26" s="33"/>
      <c r="F26" s="34"/>
      <c r="G26" s="31"/>
      <c r="H26" s="25" t="s">
        <v>23</v>
      </c>
    </row>
    <row r="27" spans="1:8" ht="20.25" customHeight="1" thickTop="1" thickBot="1">
      <c r="C27" s="36"/>
      <c r="D27" s="37"/>
      <c r="E27" s="38"/>
      <c r="F27" s="38"/>
      <c r="G27" s="16"/>
    </row>
    <row r="28" spans="1:8" ht="13.5" thickBot="1">
      <c r="C28" s="25"/>
      <c r="D28" s="39"/>
    </row>
    <row r="29" spans="1:8" ht="22.5" customHeight="1" thickBot="1">
      <c r="C29" s="68" t="s">
        <v>48</v>
      </c>
      <c r="D29" s="69"/>
      <c r="E29" s="40"/>
      <c r="F29" s="40"/>
      <c r="G29" s="41"/>
    </row>
    <row r="30" spans="1:8" s="25" customFormat="1" ht="15" hidden="1" customHeight="1" thickBot="1">
      <c r="A30" s="8">
        <f>IF(C30="x",MAX(A$12:A29)+1,0)</f>
        <v>0</v>
      </c>
      <c r="B30" s="20"/>
      <c r="C30" s="42" t="s">
        <v>8</v>
      </c>
      <c r="D30" s="43" t="s">
        <v>9</v>
      </c>
      <c r="E30" s="43" t="s">
        <v>10</v>
      </c>
      <c r="F30" s="43" t="s">
        <v>11</v>
      </c>
      <c r="G30" s="44" t="s">
        <v>12</v>
      </c>
      <c r="H30" s="45" t="s">
        <v>13</v>
      </c>
    </row>
    <row r="31" spans="1:8" s="25" customFormat="1" ht="20.100000000000001" customHeight="1" thickTop="1" thickBot="1">
      <c r="A31" s="8">
        <f>IF(C31="x",MAX(A$12:A30)+1,0)</f>
        <v>0</v>
      </c>
      <c r="B31" s="8" t="s">
        <v>49</v>
      </c>
      <c r="C31" s="4"/>
      <c r="D31" s="26" t="s">
        <v>50</v>
      </c>
      <c r="E31" s="27"/>
      <c r="F31" s="46"/>
      <c r="G31" s="47"/>
      <c r="H31" s="25" t="s">
        <v>17</v>
      </c>
    </row>
    <row r="32" spans="1:8" s="25" customFormat="1" ht="20.100000000000001" customHeight="1" thickTop="1" thickBot="1">
      <c r="A32" s="8">
        <f>IF(C32="x",MAX(A$12:A31)+1,0)</f>
        <v>0</v>
      </c>
      <c r="B32" s="8" t="s">
        <v>51</v>
      </c>
      <c r="C32" s="4"/>
      <c r="D32" s="26" t="s">
        <v>52</v>
      </c>
      <c r="E32" s="27"/>
      <c r="F32" s="46"/>
      <c r="G32" s="47"/>
      <c r="H32" s="25" t="s">
        <v>17</v>
      </c>
    </row>
    <row r="33" spans="1:8" s="25" customFormat="1" ht="20.100000000000001" customHeight="1" thickTop="1" thickBot="1">
      <c r="A33" s="8">
        <f>IF(C33="x",MAX(A$12:A32)+1,0)</f>
        <v>0</v>
      </c>
      <c r="B33" s="8" t="s">
        <v>53</v>
      </c>
      <c r="C33" s="4"/>
      <c r="D33" s="26" t="s">
        <v>54</v>
      </c>
      <c r="E33" s="27"/>
      <c r="F33" s="28"/>
      <c r="G33" s="47"/>
      <c r="H33" s="25" t="s">
        <v>17</v>
      </c>
    </row>
    <row r="34" spans="1:8" s="25" customFormat="1" ht="20.100000000000001" customHeight="1" thickTop="1" thickBot="1">
      <c r="A34" s="8">
        <f>IF(C34="x",MAX(A$12:A33)+1,0)</f>
        <v>0</v>
      </c>
      <c r="B34" s="8" t="s">
        <v>55</v>
      </c>
      <c r="C34" s="4"/>
      <c r="D34" s="35" t="s">
        <v>56</v>
      </c>
      <c r="E34" s="33"/>
      <c r="F34" s="46"/>
      <c r="G34" s="47"/>
      <c r="H34" s="25" t="s">
        <v>23</v>
      </c>
    </row>
    <row r="35" spans="1:8" s="25" customFormat="1" ht="20.100000000000001" customHeight="1" thickTop="1" thickBot="1">
      <c r="A35" s="8">
        <f>IF(C35="x",MAX(A$12:A34)+1,0)</f>
        <v>0</v>
      </c>
      <c r="B35" s="8" t="s">
        <v>57</v>
      </c>
      <c r="C35" s="4"/>
      <c r="D35" s="35" t="s">
        <v>58</v>
      </c>
      <c r="E35" s="33"/>
      <c r="F35" s="28"/>
      <c r="G35" s="47"/>
      <c r="H35" s="25" t="s">
        <v>23</v>
      </c>
    </row>
    <row r="36" spans="1:8" s="25" customFormat="1" ht="20.100000000000001" customHeight="1" thickTop="1" thickBot="1">
      <c r="A36" s="8">
        <f>IF(C36="x",MAX(A$12:A35)+1,0)</f>
        <v>0</v>
      </c>
      <c r="B36" s="8" t="s">
        <v>59</v>
      </c>
      <c r="C36" s="4"/>
      <c r="D36" s="35" t="s">
        <v>60</v>
      </c>
      <c r="E36" s="33"/>
      <c r="F36" s="46"/>
      <c r="G36" s="47"/>
      <c r="H36" s="25" t="s">
        <v>23</v>
      </c>
    </row>
    <row r="37" spans="1:8" s="25" customFormat="1" ht="20.100000000000001" customHeight="1" thickTop="1" thickBot="1">
      <c r="A37" s="8"/>
      <c r="B37" s="20"/>
      <c r="C37" s="36"/>
      <c r="D37" s="37"/>
      <c r="E37" s="48"/>
      <c r="F37" s="49"/>
      <c r="G37" s="50"/>
    </row>
    <row r="38" spans="1:8" ht="13.5" thickBot="1">
      <c r="C38" s="25"/>
      <c r="D38" s="25"/>
      <c r="F38" s="8"/>
    </row>
    <row r="39" spans="1:8" ht="22.5" customHeight="1" thickBot="1">
      <c r="C39" s="68" t="s">
        <v>61</v>
      </c>
      <c r="D39" s="69"/>
      <c r="E39" s="40"/>
      <c r="F39" s="51"/>
      <c r="G39" s="41"/>
    </row>
    <row r="40" spans="1:8" s="25" customFormat="1" ht="14.25" hidden="1" customHeight="1" thickBot="1">
      <c r="A40" s="8">
        <f>IF(C40="x",MAX(A$12:A39)+1,0)</f>
        <v>0</v>
      </c>
      <c r="B40" s="20"/>
      <c r="C40" s="52" t="s">
        <v>62</v>
      </c>
      <c r="D40" s="25" t="s">
        <v>9</v>
      </c>
      <c r="E40" s="15" t="s">
        <v>12</v>
      </c>
      <c r="F40" s="53" t="s">
        <v>63</v>
      </c>
      <c r="G40" s="54" t="s">
        <v>10</v>
      </c>
      <c r="H40" s="25" t="s">
        <v>13</v>
      </c>
    </row>
    <row r="41" spans="1:8" s="25" customFormat="1" ht="20.100000000000001" customHeight="1" thickTop="1" thickBot="1">
      <c r="A41" s="8">
        <f>IF(C41="x",MAX(A$12:A40)+1,0)</f>
        <v>0</v>
      </c>
      <c r="B41" s="8" t="s">
        <v>64</v>
      </c>
      <c r="C41" s="4"/>
      <c r="D41" s="26" t="s">
        <v>65</v>
      </c>
      <c r="E41" s="27"/>
      <c r="F41" s="28"/>
      <c r="G41" s="47"/>
      <c r="H41" s="25" t="s">
        <v>17</v>
      </c>
    </row>
    <row r="42" spans="1:8" s="25" customFormat="1" ht="20.100000000000001" customHeight="1" thickTop="1" thickBot="1">
      <c r="A42" s="8">
        <f>IF(C42="x",MAX(A$12:A41)+1,0)</f>
        <v>0</v>
      </c>
      <c r="B42" s="8" t="s">
        <v>66</v>
      </c>
      <c r="C42" s="4"/>
      <c r="D42" s="26" t="s">
        <v>67</v>
      </c>
      <c r="E42" s="27"/>
      <c r="F42" s="28"/>
      <c r="G42" s="47"/>
      <c r="H42" s="25" t="s">
        <v>17</v>
      </c>
    </row>
    <row r="43" spans="1:8" s="25" customFormat="1" ht="20.100000000000001" customHeight="1" thickTop="1" thickBot="1">
      <c r="A43" s="8">
        <f>IF(C43="x",MAX(A$12:A42)+1,0)</f>
        <v>0</v>
      </c>
      <c r="B43" s="8" t="s">
        <v>68</v>
      </c>
      <c r="C43" s="4"/>
      <c r="D43" s="26" t="s">
        <v>69</v>
      </c>
      <c r="E43" s="27"/>
      <c r="F43" s="46"/>
      <c r="G43" s="47"/>
      <c r="H43" s="25" t="s">
        <v>17</v>
      </c>
    </row>
    <row r="44" spans="1:8" s="25" customFormat="1" ht="30" customHeight="1" thickTop="1" thickBot="1">
      <c r="A44" s="8">
        <f>IF(C44="x",MAX(A$12:A43)+1,0)</f>
        <v>0</v>
      </c>
      <c r="B44" s="8" t="s">
        <v>70</v>
      </c>
      <c r="C44" s="4"/>
      <c r="D44" s="32" t="s">
        <v>71</v>
      </c>
      <c r="E44" s="33"/>
      <c r="F44" s="46"/>
      <c r="G44" s="47"/>
      <c r="H44" s="25" t="s">
        <v>23</v>
      </c>
    </row>
    <row r="45" spans="1:8" s="25" customFormat="1" ht="20.100000000000001" customHeight="1" thickTop="1" thickBot="1">
      <c r="A45" s="8">
        <f>IF(C45="x",MAX(A$12:A44)+1,0)</f>
        <v>0</v>
      </c>
      <c r="B45" s="8" t="s">
        <v>72</v>
      </c>
      <c r="C45" s="4"/>
      <c r="D45" s="35" t="s">
        <v>73</v>
      </c>
      <c r="E45" s="33"/>
      <c r="F45" s="46"/>
      <c r="G45" s="47"/>
      <c r="H45" s="25" t="s">
        <v>23</v>
      </c>
    </row>
    <row r="46" spans="1:8" s="25" customFormat="1" ht="20.100000000000001" customHeight="1" thickTop="1" thickBot="1">
      <c r="A46" s="8">
        <f>IF(C46="x",MAX(A$12:A45)+1,0)</f>
        <v>0</v>
      </c>
      <c r="B46" s="8" t="s">
        <v>74</v>
      </c>
      <c r="C46" s="4"/>
      <c r="D46" s="35" t="s">
        <v>75</v>
      </c>
      <c r="E46" s="33"/>
      <c r="F46" s="46"/>
      <c r="G46" s="47"/>
      <c r="H46" s="25" t="s">
        <v>23</v>
      </c>
    </row>
    <row r="47" spans="1:8" s="25" customFormat="1" ht="20.100000000000001" customHeight="1" thickTop="1" thickBot="1">
      <c r="A47" s="8">
        <f>IF(C47="x",MAX(A$12:A46)+1,0)</f>
        <v>0</v>
      </c>
      <c r="B47" s="8" t="s">
        <v>76</v>
      </c>
      <c r="C47" s="4"/>
      <c r="D47" s="35" t="s">
        <v>77</v>
      </c>
      <c r="E47" s="33"/>
      <c r="F47" s="46"/>
      <c r="G47" s="47"/>
      <c r="H47" s="25" t="s">
        <v>23</v>
      </c>
    </row>
    <row r="48" spans="1:8" ht="20.100000000000001" customHeight="1" thickTop="1" thickBot="1">
      <c r="C48" s="36"/>
      <c r="D48" s="37"/>
      <c r="E48" s="55"/>
      <c r="F48" s="56"/>
      <c r="G48" s="57"/>
    </row>
    <row r="49" spans="1:8" ht="13.5" thickBot="1">
      <c r="C49" s="25"/>
      <c r="D49" s="25"/>
      <c r="F49" s="8"/>
    </row>
    <row r="50" spans="1:8" ht="22.5" customHeight="1" thickBot="1">
      <c r="C50" s="68" t="s">
        <v>78</v>
      </c>
      <c r="D50" s="69"/>
      <c r="E50" s="40"/>
      <c r="F50" s="51"/>
      <c r="G50" s="41"/>
    </row>
    <row r="51" spans="1:8" s="25" customFormat="1" ht="20.25" hidden="1" customHeight="1" thickBot="1">
      <c r="A51" s="8">
        <f>IF(C51="x",MAX(A$12:A50)+1,0)</f>
        <v>0</v>
      </c>
      <c r="B51" s="20"/>
      <c r="C51" s="52" t="s">
        <v>79</v>
      </c>
      <c r="D51" s="25" t="s">
        <v>9</v>
      </c>
      <c r="E51" s="58" t="s">
        <v>12</v>
      </c>
      <c r="F51" s="20" t="s">
        <v>63</v>
      </c>
      <c r="G51" s="25" t="s">
        <v>10</v>
      </c>
      <c r="H51" s="25" t="s">
        <v>13</v>
      </c>
    </row>
    <row r="52" spans="1:8" ht="20.100000000000001" customHeight="1" thickTop="1" thickBot="1">
      <c r="A52" s="8">
        <f>IF(C55="x",MAX(A$12:A51)+1,0)</f>
        <v>0</v>
      </c>
      <c r="B52" s="8" t="s">
        <v>80</v>
      </c>
      <c r="C52" s="4"/>
      <c r="D52" s="26" t="s">
        <v>81</v>
      </c>
      <c r="E52" s="27"/>
      <c r="F52" s="46"/>
      <c r="G52" s="31"/>
      <c r="H52" s="25" t="s">
        <v>17</v>
      </c>
    </row>
    <row r="53" spans="1:8" ht="30" customHeight="1" thickTop="1" thickBot="1">
      <c r="A53" s="8">
        <f>IF(C53="x",MAX(A$12:A52)+1,0)</f>
        <v>0</v>
      </c>
      <c r="B53" s="8" t="s">
        <v>82</v>
      </c>
      <c r="C53" s="4"/>
      <c r="D53" s="32" t="s">
        <v>83</v>
      </c>
      <c r="E53" s="33"/>
      <c r="F53" s="59"/>
      <c r="G53" s="31"/>
      <c r="H53" s="11" t="s">
        <v>23</v>
      </c>
    </row>
    <row r="54" spans="1:8" ht="30" customHeight="1" thickTop="1" thickBot="1">
      <c r="A54" s="8">
        <f>IF(C54="x",MAX(A$12:A53)+1,0)</f>
        <v>0</v>
      </c>
      <c r="B54" s="8" t="s">
        <v>84</v>
      </c>
      <c r="C54" s="4"/>
      <c r="D54" s="32" t="s">
        <v>83</v>
      </c>
      <c r="E54" s="33"/>
      <c r="F54" s="46"/>
      <c r="G54" s="31"/>
      <c r="H54" s="11" t="s">
        <v>23</v>
      </c>
    </row>
    <row r="55" spans="1:8" ht="20.100000000000001" customHeight="1" thickTop="1" thickBot="1">
      <c r="A55" s="8" t="e">
        <f>IF(#REF!="x",MAX(A$12:A54)+1,0)</f>
        <v>#REF!</v>
      </c>
      <c r="B55" s="8" t="s">
        <v>85</v>
      </c>
      <c r="C55" s="4"/>
      <c r="D55" s="32" t="s">
        <v>86</v>
      </c>
      <c r="E55" s="33"/>
      <c r="F55" s="46"/>
      <c r="G55" s="31"/>
      <c r="H55" s="11" t="s">
        <v>23</v>
      </c>
    </row>
    <row r="56" spans="1:8" ht="20.100000000000001" customHeight="1" thickTop="1" thickBot="1">
      <c r="C56" s="36"/>
      <c r="D56" s="37"/>
      <c r="E56" s="55"/>
      <c r="F56" s="56"/>
      <c r="G56" s="57"/>
    </row>
    <row r="57" spans="1:8" ht="13.5" thickBot="1">
      <c r="C57" s="25"/>
      <c r="D57" s="25"/>
      <c r="F57" s="8"/>
    </row>
    <row r="58" spans="1:8" ht="20.25" customHeight="1" thickBot="1">
      <c r="C58" s="68" t="s">
        <v>87</v>
      </c>
      <c r="D58" s="69"/>
      <c r="E58" s="69"/>
      <c r="F58" s="69"/>
      <c r="G58" s="70"/>
    </row>
    <row r="59" spans="1:8" ht="20.25" hidden="1" customHeight="1" thickBot="1">
      <c r="A59" s="8">
        <f>IF(C59="x",MAX(A$12:A58)+1,0)</f>
        <v>0</v>
      </c>
      <c r="C59" s="52" t="s">
        <v>79</v>
      </c>
      <c r="D59" s="25" t="s">
        <v>9</v>
      </c>
      <c r="E59" s="58" t="s">
        <v>12</v>
      </c>
      <c r="F59" s="20" t="s">
        <v>63</v>
      </c>
      <c r="G59" s="25" t="s">
        <v>10</v>
      </c>
      <c r="H59" s="25" t="s">
        <v>13</v>
      </c>
    </row>
    <row r="60" spans="1:8" ht="20.25" customHeight="1" thickTop="1" thickBot="1">
      <c r="A60" s="8">
        <f>IF(C60="x",MAX(A$12:A59)+1,0)</f>
        <v>0</v>
      </c>
      <c r="B60" s="8" t="s">
        <v>88</v>
      </c>
      <c r="C60" s="4"/>
      <c r="D60" s="32" t="s">
        <v>89</v>
      </c>
      <c r="E60" s="33"/>
      <c r="F60" s="46"/>
      <c r="G60" s="31"/>
      <c r="H60" s="11" t="s">
        <v>23</v>
      </c>
    </row>
    <row r="61" spans="1:8" ht="20.25" customHeight="1" thickTop="1" thickBot="1">
      <c r="A61" s="8">
        <f>IF(C61="x",MAX(A$12:A60)+1,0)</f>
        <v>0</v>
      </c>
      <c r="B61" s="8" t="s">
        <v>90</v>
      </c>
      <c r="C61" s="4"/>
      <c r="D61" s="32" t="s">
        <v>91</v>
      </c>
      <c r="E61" s="33"/>
      <c r="F61" s="46"/>
      <c r="G61" s="31"/>
      <c r="H61" s="11" t="s">
        <v>23</v>
      </c>
    </row>
    <row r="62" spans="1:8" ht="20.25" customHeight="1" thickTop="1" thickBot="1">
      <c r="A62" s="8">
        <f>IF(C62="x",MAX(A$12:A61)+1,0)</f>
        <v>0</v>
      </c>
      <c r="B62" s="8" t="s">
        <v>92</v>
      </c>
      <c r="C62" s="4"/>
      <c r="D62" s="32" t="s">
        <v>93</v>
      </c>
      <c r="E62" s="33"/>
      <c r="F62" s="59"/>
      <c r="G62" s="31"/>
      <c r="H62" s="11" t="s">
        <v>23</v>
      </c>
    </row>
    <row r="63" spans="1:8" ht="20.25" customHeight="1" thickTop="1" thickBot="1">
      <c r="A63" s="8">
        <f>IF(C63="x",MAX(A$12:A62)+1,0)</f>
        <v>0</v>
      </c>
      <c r="B63" s="8" t="s">
        <v>94</v>
      </c>
      <c r="C63" s="4"/>
      <c r="D63" s="32" t="s">
        <v>95</v>
      </c>
      <c r="E63" s="33"/>
      <c r="F63" s="59"/>
      <c r="G63" s="31"/>
      <c r="H63" s="11" t="s">
        <v>23</v>
      </c>
    </row>
    <row r="64" spans="1:8" ht="20.25" customHeight="1" thickTop="1" thickBot="1">
      <c r="A64" s="8">
        <f>IF(C64="x",MAX(A$12:A63)+1,0)</f>
        <v>0</v>
      </c>
      <c r="B64" s="8" t="s">
        <v>96</v>
      </c>
      <c r="C64" s="4"/>
      <c r="D64" s="32" t="s">
        <v>97</v>
      </c>
      <c r="E64" s="33"/>
      <c r="F64" s="59"/>
      <c r="G64" s="31"/>
      <c r="H64" s="11" t="s">
        <v>23</v>
      </c>
    </row>
    <row r="65" spans="1:8" ht="20.25" customHeight="1" thickTop="1" thickBot="1">
      <c r="A65" s="8">
        <f>IF(C65="x",MAX(A$12:A64)+1,0)</f>
        <v>0</v>
      </c>
      <c r="B65" s="8" t="s">
        <v>98</v>
      </c>
      <c r="C65" s="4"/>
      <c r="D65" s="32" t="s">
        <v>99</v>
      </c>
      <c r="E65" s="33"/>
      <c r="F65" s="59"/>
      <c r="G65" s="31"/>
      <c r="H65" s="11" t="s">
        <v>23</v>
      </c>
    </row>
    <row r="66" spans="1:8" ht="30" customHeight="1" thickTop="1" thickBot="1">
      <c r="A66" s="8">
        <f>IF(C66="x",MAX(A$12:A65)+1,0)</f>
        <v>0</v>
      </c>
      <c r="B66" s="8" t="s">
        <v>100</v>
      </c>
      <c r="C66" s="4"/>
      <c r="D66" s="32" t="s">
        <v>101</v>
      </c>
      <c r="E66" s="33"/>
      <c r="F66" s="46"/>
      <c r="G66" s="31"/>
      <c r="H66" s="11" t="s">
        <v>23</v>
      </c>
    </row>
    <row r="67" spans="1:8" ht="20.25" customHeight="1" thickTop="1" thickBot="1">
      <c r="A67" s="8">
        <f>IF(C67="x",MAX(A$12:A66)+1,0)</f>
        <v>0</v>
      </c>
      <c r="B67" s="8" t="s">
        <v>102</v>
      </c>
      <c r="C67" s="4"/>
      <c r="D67" s="32" t="s">
        <v>103</v>
      </c>
      <c r="E67" s="33"/>
      <c r="F67" s="46"/>
      <c r="G67" s="31"/>
      <c r="H67" s="11" t="s">
        <v>23</v>
      </c>
    </row>
    <row r="68" spans="1:8" ht="20.25" customHeight="1" thickTop="1" thickBot="1">
      <c r="C68" s="36"/>
      <c r="D68" s="37"/>
      <c r="E68" s="55"/>
      <c r="F68" s="56"/>
      <c r="G68" s="57"/>
    </row>
    <row r="69" spans="1:8" ht="13.5" thickBot="1">
      <c r="C69" s="25"/>
      <c r="D69" s="25"/>
      <c r="F69" s="8"/>
    </row>
    <row r="70" spans="1:8" ht="22.5" customHeight="1" thickBot="1">
      <c r="C70" s="68" t="s">
        <v>104</v>
      </c>
      <c r="D70" s="69"/>
      <c r="E70" s="40"/>
      <c r="F70" s="51"/>
      <c r="G70" s="41"/>
    </row>
    <row r="71" spans="1:8" s="25" customFormat="1" ht="22.5" hidden="1" customHeight="1" thickBot="1">
      <c r="A71" s="8">
        <f>IF(C71="x",MAX(A$12:A70)+1,0)</f>
        <v>0</v>
      </c>
      <c r="B71" s="20"/>
      <c r="C71" s="60" t="s">
        <v>104</v>
      </c>
      <c r="D71" s="15" t="s">
        <v>9</v>
      </c>
      <c r="E71" s="54" t="s">
        <v>12</v>
      </c>
      <c r="F71" s="53" t="s">
        <v>63</v>
      </c>
      <c r="G71" s="15" t="s">
        <v>10</v>
      </c>
      <c r="H71" s="25" t="s">
        <v>13</v>
      </c>
    </row>
    <row r="72" spans="1:8" ht="20.100000000000001" customHeight="1" thickTop="1" thickBot="1">
      <c r="A72" s="8">
        <f>IF(C72="x",MAX(A$12:A71)+1,0)</f>
        <v>0</v>
      </c>
      <c r="B72" s="8" t="s">
        <v>105</v>
      </c>
      <c r="C72" s="4"/>
      <c r="D72" s="32" t="s">
        <v>106</v>
      </c>
      <c r="E72" s="33"/>
      <c r="F72" s="28"/>
      <c r="G72" s="31"/>
      <c r="H72" s="11" t="s">
        <v>23</v>
      </c>
    </row>
    <row r="73" spans="1:8" ht="20.100000000000001" customHeight="1" thickTop="1" thickBot="1">
      <c r="C73" s="36"/>
      <c r="D73" s="37"/>
      <c r="E73" s="55"/>
      <c r="F73" s="56"/>
      <c r="G73" s="57"/>
    </row>
    <row r="74" spans="1:8" ht="13.5" thickBot="1">
      <c r="C74" s="25"/>
      <c r="D74" s="25"/>
      <c r="F74" s="8"/>
    </row>
    <row r="75" spans="1:8" ht="22.5" customHeight="1" thickBot="1">
      <c r="C75" s="68" t="s">
        <v>107</v>
      </c>
      <c r="D75" s="69"/>
      <c r="E75" s="40"/>
      <c r="F75" s="51"/>
      <c r="G75" s="41"/>
    </row>
    <row r="76" spans="1:8" s="25" customFormat="1" ht="22.5" hidden="1" customHeight="1" thickBot="1">
      <c r="A76" s="8">
        <f>IF(C76="x",MAX(A$12:A75)+1,0)</f>
        <v>0</v>
      </c>
      <c r="B76" s="20"/>
      <c r="C76" s="60" t="s">
        <v>107</v>
      </c>
      <c r="D76" s="15" t="s">
        <v>9</v>
      </c>
      <c r="E76" s="54" t="s">
        <v>12</v>
      </c>
      <c r="F76" s="53" t="s">
        <v>63</v>
      </c>
      <c r="G76" s="15" t="s">
        <v>10</v>
      </c>
      <c r="H76" s="25" t="s">
        <v>13</v>
      </c>
    </row>
    <row r="77" spans="1:8" ht="20.100000000000001" customHeight="1" thickTop="1" thickBot="1">
      <c r="A77" s="6">
        <f>IF(C77="x",MAX(A$12:A76)+1,0)</f>
        <v>0</v>
      </c>
      <c r="B77" s="6" t="s">
        <v>108</v>
      </c>
      <c r="C77" s="4"/>
      <c r="D77" s="26" t="s">
        <v>109</v>
      </c>
      <c r="E77" s="27"/>
      <c r="F77" s="46"/>
      <c r="G77" s="31"/>
      <c r="H77" s="25" t="s">
        <v>17</v>
      </c>
    </row>
    <row r="78" spans="1:8" ht="20.100000000000001" customHeight="1" thickTop="1" thickBot="1">
      <c r="A78" s="6">
        <f>IF(C78="x",MAX(A$12:A77)+1,0)</f>
        <v>0</v>
      </c>
      <c r="B78" s="6" t="s">
        <v>110</v>
      </c>
      <c r="C78" s="4"/>
      <c r="D78" s="26" t="s">
        <v>111</v>
      </c>
      <c r="E78" s="27"/>
      <c r="F78" s="46"/>
      <c r="G78" s="31"/>
      <c r="H78" s="25" t="s">
        <v>17</v>
      </c>
    </row>
    <row r="79" spans="1:8" ht="20.100000000000001" customHeight="1" thickTop="1" thickBot="1">
      <c r="A79" s="6">
        <f>IF(C79="x",MAX(A$12:A78)+1,0)</f>
        <v>0</v>
      </c>
      <c r="B79" s="6" t="s">
        <v>112</v>
      </c>
      <c r="C79" s="4"/>
      <c r="D79" s="26" t="s">
        <v>113</v>
      </c>
      <c r="E79" s="27"/>
      <c r="F79" s="46"/>
      <c r="G79" s="31"/>
      <c r="H79" s="25" t="s">
        <v>17</v>
      </c>
    </row>
    <row r="80" spans="1:8" ht="20.100000000000001" customHeight="1" thickTop="1" thickBot="1">
      <c r="A80" s="6">
        <f>IF(C80="x",MAX(A$12:A79)+1,0)</f>
        <v>0</v>
      </c>
      <c r="B80" s="6" t="s">
        <v>114</v>
      </c>
      <c r="C80" s="4"/>
      <c r="D80" s="35" t="s">
        <v>115</v>
      </c>
      <c r="E80" s="33"/>
      <c r="F80" s="46"/>
      <c r="G80" s="31"/>
      <c r="H80" s="11" t="s">
        <v>23</v>
      </c>
    </row>
    <row r="81" spans="1:8" ht="20.100000000000001" customHeight="1" thickTop="1" thickBot="1">
      <c r="A81" s="6">
        <f>IF(C81="x",MAX(A$12:A80)+1,0)</f>
        <v>0</v>
      </c>
      <c r="B81" s="6" t="s">
        <v>116</v>
      </c>
      <c r="C81" s="4"/>
      <c r="D81" s="35" t="s">
        <v>117</v>
      </c>
      <c r="E81" s="33"/>
      <c r="F81" s="46"/>
      <c r="G81" s="31"/>
      <c r="H81" s="11" t="s">
        <v>23</v>
      </c>
    </row>
    <row r="82" spans="1:8" ht="20.100000000000001" customHeight="1" thickTop="1" thickBot="1">
      <c r="A82" s="6">
        <f>IF(C82="x",MAX(A$12:A81)+1,0)</f>
        <v>0</v>
      </c>
      <c r="B82" s="6" t="s">
        <v>118</v>
      </c>
      <c r="C82" s="4"/>
      <c r="D82" s="35" t="s">
        <v>119</v>
      </c>
      <c r="E82" s="33"/>
      <c r="F82" s="46"/>
      <c r="G82" s="31"/>
      <c r="H82" s="11" t="s">
        <v>23</v>
      </c>
    </row>
    <row r="83" spans="1:8" ht="20.100000000000001" customHeight="1" thickTop="1" thickBot="1">
      <c r="A83" s="6">
        <f>IF(C83="x",MAX(A$12:A82)+1,0)</f>
        <v>0</v>
      </c>
      <c r="B83" s="6" t="s">
        <v>120</v>
      </c>
      <c r="C83" s="4"/>
      <c r="D83" s="32" t="s">
        <v>121</v>
      </c>
      <c r="E83" s="33"/>
      <c r="F83" s="46"/>
      <c r="G83" s="31"/>
      <c r="H83" s="11" t="s">
        <v>23</v>
      </c>
    </row>
    <row r="84" spans="1:8" ht="20.100000000000001" customHeight="1" thickTop="1" thickBot="1">
      <c r="A84" s="6">
        <f>IF(C84="x",MAX(A$12:A83)+1,0)</f>
        <v>0</v>
      </c>
      <c r="B84" s="6" t="s">
        <v>122</v>
      </c>
      <c r="C84" s="4"/>
      <c r="D84" s="35" t="s">
        <v>123</v>
      </c>
      <c r="E84" s="33"/>
      <c r="F84" s="46"/>
      <c r="G84" s="31"/>
      <c r="H84" s="11" t="s">
        <v>23</v>
      </c>
    </row>
    <row r="85" spans="1:8" ht="20.100000000000001" customHeight="1" thickTop="1" thickBot="1">
      <c r="A85" s="6">
        <f>IF(C85="x",MAX(A$12:A84)+1,0)</f>
        <v>0</v>
      </c>
      <c r="B85" s="6" t="s">
        <v>124</v>
      </c>
      <c r="C85" s="4"/>
      <c r="D85" s="32" t="s">
        <v>125</v>
      </c>
      <c r="E85" s="33"/>
      <c r="F85" s="46"/>
      <c r="G85" s="31"/>
      <c r="H85" s="11" t="s">
        <v>23</v>
      </c>
    </row>
    <row r="86" spans="1:8" ht="20.100000000000001" customHeight="1" thickTop="1" thickBot="1">
      <c r="A86" s="6">
        <f>IF(C86="x",MAX(A$12:A85)+1,0)</f>
        <v>0</v>
      </c>
      <c r="B86" s="6" t="s">
        <v>126</v>
      </c>
      <c r="C86" s="4"/>
      <c r="D86" s="35" t="s">
        <v>127</v>
      </c>
      <c r="E86" s="33"/>
      <c r="F86" s="46"/>
      <c r="G86" s="31"/>
      <c r="H86" s="11" t="s">
        <v>23</v>
      </c>
    </row>
    <row r="87" spans="1:8" ht="20.100000000000001" customHeight="1" thickTop="1" thickBot="1">
      <c r="C87" s="61"/>
      <c r="D87" s="37"/>
      <c r="E87" s="55"/>
      <c r="F87" s="56"/>
      <c r="G87" s="57"/>
    </row>
    <row r="88" spans="1:8" ht="13.5" thickBot="1">
      <c r="C88" s="25"/>
      <c r="D88" s="25"/>
      <c r="F88" s="8"/>
    </row>
    <row r="89" spans="1:8" ht="22.5" customHeight="1" thickBot="1">
      <c r="C89" s="68" t="s">
        <v>128</v>
      </c>
      <c r="D89" s="69"/>
      <c r="E89" s="40"/>
      <c r="F89" s="51"/>
      <c r="G89" s="41"/>
    </row>
    <row r="90" spans="1:8" s="25" customFormat="1" ht="15" hidden="1" customHeight="1" thickBot="1">
      <c r="A90" s="8">
        <f>IF(C90="x",MAX(A$12:A89)+1,0)</f>
        <v>0</v>
      </c>
      <c r="B90" s="20"/>
      <c r="C90" s="52" t="s">
        <v>128</v>
      </c>
      <c r="D90" s="15" t="s">
        <v>9</v>
      </c>
      <c r="E90" s="54" t="s">
        <v>12</v>
      </c>
      <c r="F90" s="53" t="s">
        <v>63</v>
      </c>
      <c r="G90" s="15" t="s">
        <v>10</v>
      </c>
      <c r="H90" s="25" t="s">
        <v>13</v>
      </c>
    </row>
    <row r="91" spans="1:8" s="25" customFormat="1" ht="20.100000000000001" customHeight="1" thickTop="1" thickBot="1">
      <c r="A91" s="8">
        <f>IF(C91="x",MAX(A$12:A90)+1,0)</f>
        <v>0</v>
      </c>
      <c r="B91" s="20" t="s">
        <v>129</v>
      </c>
      <c r="C91" s="4"/>
      <c r="D91" s="26" t="s">
        <v>130</v>
      </c>
      <c r="E91" s="27"/>
      <c r="F91" s="53"/>
      <c r="G91" s="47"/>
      <c r="H91" s="2" t="s">
        <v>17</v>
      </c>
    </row>
    <row r="92" spans="1:8" s="25" customFormat="1" ht="20.100000000000001" customHeight="1" thickTop="1" thickBot="1">
      <c r="A92" s="8">
        <f>IF(C92="x",MAX(A$12:A91)+1,0)</f>
        <v>0</v>
      </c>
      <c r="B92" s="20" t="s">
        <v>131</v>
      </c>
      <c r="C92" s="4"/>
      <c r="D92" s="26" t="s">
        <v>132</v>
      </c>
      <c r="E92" s="27"/>
      <c r="F92" s="53"/>
      <c r="G92" s="47"/>
      <c r="H92" s="2" t="s">
        <v>17</v>
      </c>
    </row>
    <row r="93" spans="1:8" s="25" customFormat="1" ht="20.100000000000001" customHeight="1" thickTop="1" thickBot="1">
      <c r="A93" s="8">
        <f>IF(C93="x",MAX(A$12:A92)+1,0)</f>
        <v>0</v>
      </c>
      <c r="B93" s="20" t="s">
        <v>133</v>
      </c>
      <c r="C93" s="4"/>
      <c r="D93" s="26" t="s">
        <v>134</v>
      </c>
      <c r="E93" s="27"/>
      <c r="F93" s="53"/>
      <c r="G93" s="47"/>
      <c r="H93" s="2" t="s">
        <v>17</v>
      </c>
    </row>
    <row r="94" spans="1:8" s="25" customFormat="1" ht="30" customHeight="1" thickTop="1" thickBot="1">
      <c r="A94" s="8">
        <f>IF(C94="x",MAX(A$12:A93)+1,0)</f>
        <v>0</v>
      </c>
      <c r="B94" s="20" t="s">
        <v>135</v>
      </c>
      <c r="C94" s="4"/>
      <c r="D94" s="32" t="s">
        <v>136</v>
      </c>
      <c r="E94" s="33"/>
      <c r="F94" s="53"/>
      <c r="G94" s="47"/>
      <c r="H94" s="11" t="s">
        <v>23</v>
      </c>
    </row>
    <row r="95" spans="1:8" s="25" customFormat="1" ht="30" customHeight="1" thickTop="1" thickBot="1">
      <c r="A95" s="8">
        <f>IF(C95="x",MAX(A$12:A94)+1,0)</f>
        <v>0</v>
      </c>
      <c r="B95" s="20" t="s">
        <v>137</v>
      </c>
      <c r="C95" s="4"/>
      <c r="D95" s="32" t="s">
        <v>136</v>
      </c>
      <c r="E95" s="33"/>
      <c r="F95" s="53"/>
      <c r="G95" s="47"/>
      <c r="H95" s="11" t="s">
        <v>23</v>
      </c>
    </row>
    <row r="96" spans="1:8" ht="20.100000000000001" customHeight="1" thickTop="1" thickBot="1">
      <c r="A96" s="8">
        <f>IF(C96="x",MAX(A$12:A95)+1,0)</f>
        <v>0</v>
      </c>
      <c r="B96" s="20" t="s">
        <v>138</v>
      </c>
      <c r="C96" s="4"/>
      <c r="D96" s="26" t="s">
        <v>139</v>
      </c>
      <c r="E96" s="27"/>
      <c r="F96" s="46"/>
      <c r="G96" s="47"/>
      <c r="H96" s="2" t="s">
        <v>17</v>
      </c>
    </row>
    <row r="97" spans="1:8" ht="20.100000000000001" customHeight="1" thickTop="1" thickBot="1">
      <c r="A97" s="8">
        <f>IF(C97="x",MAX(A$12:A96)+1,0)</f>
        <v>0</v>
      </c>
      <c r="B97" s="20" t="s">
        <v>140</v>
      </c>
      <c r="C97" s="4"/>
      <c r="D97" s="35" t="s">
        <v>141</v>
      </c>
      <c r="E97" s="33"/>
      <c r="F97" s="46"/>
      <c r="G97" s="47"/>
      <c r="H97" s="11" t="s">
        <v>23</v>
      </c>
    </row>
    <row r="98" spans="1:8" ht="20.100000000000001" customHeight="1" thickTop="1" thickBot="1">
      <c r="A98" s="8">
        <f>IF(C98="x",MAX(A$12:A97)+1,0)</f>
        <v>0</v>
      </c>
      <c r="B98" s="20" t="s">
        <v>142</v>
      </c>
      <c r="C98" s="4"/>
      <c r="D98" s="26" t="s">
        <v>143</v>
      </c>
      <c r="E98" s="27"/>
      <c r="F98" s="46"/>
      <c r="G98" s="47"/>
      <c r="H98" s="2" t="s">
        <v>17</v>
      </c>
    </row>
    <row r="99" spans="1:8" ht="30" customHeight="1" thickTop="1" thickBot="1">
      <c r="A99" s="8">
        <f>IF(C99="x",MAX(A$12:A98)+1,0)</f>
        <v>0</v>
      </c>
      <c r="B99" s="20" t="s">
        <v>144</v>
      </c>
      <c r="C99" s="4"/>
      <c r="D99" s="32" t="s">
        <v>145</v>
      </c>
      <c r="E99" s="33"/>
      <c r="F99" s="46"/>
      <c r="G99" s="47"/>
      <c r="H99" s="11" t="s">
        <v>23</v>
      </c>
    </row>
    <row r="100" spans="1:8" ht="30" customHeight="1" thickTop="1" thickBot="1">
      <c r="A100" s="8">
        <f>IF(C100="x",MAX(A$12:A99)+1,0)</f>
        <v>0</v>
      </c>
      <c r="B100" s="20" t="s">
        <v>146</v>
      </c>
      <c r="C100" s="4"/>
      <c r="D100" s="32" t="s">
        <v>145</v>
      </c>
      <c r="E100" s="33"/>
      <c r="F100" s="46"/>
      <c r="G100" s="47"/>
      <c r="H100" s="11" t="s">
        <v>23</v>
      </c>
    </row>
    <row r="101" spans="1:8" ht="20.100000000000001" customHeight="1" thickTop="1" thickBot="1">
      <c r="A101" s="8">
        <f>IF(C101="x",MAX(A$12:A100)+1,0)</f>
        <v>0</v>
      </c>
      <c r="B101" s="20" t="s">
        <v>147</v>
      </c>
      <c r="C101" s="4"/>
      <c r="D101" s="26" t="s">
        <v>148</v>
      </c>
      <c r="E101" s="27"/>
      <c r="F101" s="59"/>
      <c r="G101" s="47"/>
      <c r="H101" s="2" t="s">
        <v>17</v>
      </c>
    </row>
    <row r="102" spans="1:8" ht="20.100000000000001" customHeight="1" thickTop="1" thickBot="1">
      <c r="A102" s="8">
        <f>IF(C102="x",MAX(A$12:A101)+1,0)</f>
        <v>0</v>
      </c>
      <c r="B102" s="20" t="s">
        <v>149</v>
      </c>
      <c r="C102" s="4"/>
      <c r="D102" s="26" t="s">
        <v>150</v>
      </c>
      <c r="E102" s="27"/>
      <c r="F102" s="59"/>
      <c r="G102" s="47"/>
      <c r="H102" s="2" t="s">
        <v>17</v>
      </c>
    </row>
    <row r="103" spans="1:8" ht="20.100000000000001" customHeight="1" thickTop="1" thickBot="1">
      <c r="A103" s="8">
        <f>IF(C103="x",MAX(A$12:A102)+1,0)</f>
        <v>0</v>
      </c>
      <c r="B103" s="20" t="s">
        <v>151</v>
      </c>
      <c r="C103" s="4"/>
      <c r="D103" s="26" t="s">
        <v>152</v>
      </c>
      <c r="E103" s="27"/>
      <c r="F103" s="59"/>
      <c r="G103" s="47"/>
      <c r="H103" s="2" t="s">
        <v>17</v>
      </c>
    </row>
    <row r="104" spans="1:8" ht="20.100000000000001" customHeight="1" thickTop="1" thickBot="1">
      <c r="A104" s="8">
        <f>IF(C104="x",MAX(A$12:A103)+1,0)</f>
        <v>0</v>
      </c>
      <c r="B104" s="20" t="s">
        <v>153</v>
      </c>
      <c r="C104" s="4"/>
      <c r="D104" s="26" t="s">
        <v>154</v>
      </c>
      <c r="E104" s="27"/>
      <c r="F104" s="59"/>
      <c r="G104" s="47"/>
      <c r="H104" s="2" t="s">
        <v>17</v>
      </c>
    </row>
    <row r="105" spans="1:8" ht="20.100000000000001" customHeight="1" thickTop="1" thickBot="1">
      <c r="A105" s="8">
        <f>IF(C105="x",MAX(A$12:A104)+1,0)</f>
        <v>0</v>
      </c>
      <c r="B105" s="20" t="s">
        <v>155</v>
      </c>
      <c r="C105" s="4"/>
      <c r="D105" s="26" t="s">
        <v>156</v>
      </c>
      <c r="E105" s="27"/>
      <c r="F105" s="46"/>
      <c r="G105" s="47"/>
      <c r="H105" s="2" t="s">
        <v>17</v>
      </c>
    </row>
    <row r="106" spans="1:8" ht="30" customHeight="1" thickTop="1" thickBot="1">
      <c r="A106" s="8">
        <f>IF(C106="x",MAX(A$12:A105)+1,0)</f>
        <v>0</v>
      </c>
      <c r="B106" s="20" t="s">
        <v>157</v>
      </c>
      <c r="C106" s="4"/>
      <c r="D106" s="32" t="s">
        <v>158</v>
      </c>
      <c r="E106" s="33"/>
      <c r="F106" s="46"/>
      <c r="G106" s="47"/>
      <c r="H106" s="11" t="s">
        <v>23</v>
      </c>
    </row>
    <row r="107" spans="1:8" ht="20.100000000000001" customHeight="1" thickTop="1" thickBot="1">
      <c r="C107" s="36"/>
      <c r="D107" s="37"/>
      <c r="E107" s="37"/>
      <c r="F107" s="49"/>
      <c r="G107" s="62"/>
    </row>
    <row r="108" spans="1:8" ht="13.5" thickBot="1">
      <c r="C108" s="25"/>
      <c r="D108" s="39"/>
      <c r="F108" s="8"/>
    </row>
    <row r="109" spans="1:8" ht="21" customHeight="1" thickBot="1">
      <c r="C109" s="68" t="s">
        <v>159</v>
      </c>
      <c r="D109" s="69"/>
      <c r="E109" s="40"/>
      <c r="F109" s="51"/>
      <c r="G109" s="41"/>
    </row>
    <row r="110" spans="1:8" ht="16.5" hidden="1" customHeight="1" thickBot="1">
      <c r="A110" s="8">
        <f>IF(C110="x",MAX(A$12:A109)+1,0)</f>
        <v>0</v>
      </c>
      <c r="C110" s="15" t="s">
        <v>9</v>
      </c>
      <c r="D110" s="12" t="s">
        <v>13</v>
      </c>
      <c r="E110" s="13" t="s">
        <v>8</v>
      </c>
      <c r="F110" s="63" t="s">
        <v>160</v>
      </c>
      <c r="G110" s="14" t="s">
        <v>161</v>
      </c>
      <c r="H110" s="11" t="s">
        <v>162</v>
      </c>
    </row>
    <row r="111" spans="1:8" ht="20.100000000000001" customHeight="1" thickTop="1" thickBot="1">
      <c r="A111" s="8">
        <f>IF(C111="x",MAX(A$12:A110)+1,0)</f>
        <v>0</v>
      </c>
      <c r="B111" s="8" t="s">
        <v>163</v>
      </c>
      <c r="C111" s="5"/>
      <c r="D111" s="35" t="s">
        <v>164</v>
      </c>
      <c r="E111" s="33"/>
      <c r="F111" s="46"/>
      <c r="G111" s="14"/>
      <c r="H111" s="11" t="s">
        <v>23</v>
      </c>
    </row>
    <row r="112" spans="1:8" ht="20.100000000000001" customHeight="1" thickTop="1" thickBot="1">
      <c r="A112" s="8">
        <f>IF(C112="x",MAX(A$12:A111)+1,0)</f>
        <v>0</v>
      </c>
      <c r="B112" s="8" t="s">
        <v>165</v>
      </c>
      <c r="C112" s="5"/>
      <c r="D112" s="35" t="s">
        <v>166</v>
      </c>
      <c r="E112" s="33"/>
      <c r="F112" s="46"/>
      <c r="G112" s="14"/>
      <c r="H112" s="11" t="s">
        <v>23</v>
      </c>
    </row>
    <row r="113" spans="1:8" ht="20.100000000000001" customHeight="1" thickTop="1" thickBot="1">
      <c r="A113" s="8">
        <f>IF(C113="x",MAX(A$12:A112)+1,0)</f>
        <v>0</v>
      </c>
      <c r="B113" s="8" t="s">
        <v>167</v>
      </c>
      <c r="C113" s="5"/>
      <c r="D113" s="35" t="s">
        <v>168</v>
      </c>
      <c r="E113" s="33"/>
      <c r="F113" s="46"/>
      <c r="G113" s="14"/>
      <c r="H113" s="11" t="s">
        <v>23</v>
      </c>
    </row>
    <row r="114" spans="1:8" ht="65.25" thickTop="1" thickBot="1">
      <c r="A114" s="8" t="e">
        <f>IF(C114="x",MAX(A$12:A113)+1,0)</f>
        <v>#REF!</v>
      </c>
      <c r="B114" s="8" t="s">
        <v>169</v>
      </c>
      <c r="C114" s="53" t="s">
        <v>170</v>
      </c>
      <c r="D114" s="26" t="s">
        <v>171</v>
      </c>
      <c r="E114" s="27"/>
      <c r="F114" s="28"/>
      <c r="G114" s="31"/>
      <c r="H114" s="2" t="s">
        <v>17</v>
      </c>
    </row>
    <row r="115" spans="1:8" ht="20.100000000000001" customHeight="1" thickTop="1" thickBot="1">
      <c r="C115" s="64"/>
      <c r="D115" s="38"/>
      <c r="E115" s="38"/>
      <c r="F115" s="56"/>
      <c r="G115" s="16"/>
    </row>
    <row r="116" spans="1:8">
      <c r="F116" s="8"/>
    </row>
  </sheetData>
  <sheetProtection algorithmName="SHA-512" hashValue="5Tc81aiOKmWqckVtdLEteEzFlwIbrHtAAYojn/5raSmTjI9uRLK0tddKf+PkWh4G6q4Adp8k3xLS1afMumOu6A==" saltValue="fKDYZoptnzJGsTxaIyGNEQ==" spinCount="100000" sheet="1" objects="1" scenarios="1"/>
  <dataConsolidate/>
  <mergeCells count="11">
    <mergeCell ref="C109:D109"/>
    <mergeCell ref="C10:D10"/>
    <mergeCell ref="C29:D29"/>
    <mergeCell ref="C39:D39"/>
    <mergeCell ref="C50:D50"/>
    <mergeCell ref="C1:G1"/>
    <mergeCell ref="C8:F8"/>
    <mergeCell ref="C70:D70"/>
    <mergeCell ref="C75:D75"/>
    <mergeCell ref="C89:D89"/>
    <mergeCell ref="C58:G58"/>
  </mergeCells>
  <phoneticPr fontId="5" type="noConversion"/>
  <dataValidations count="2">
    <dataValidation type="list" allowBlank="1" showInputMessage="1" showErrorMessage="1" sqref="C71 C110 C40 C76:D76 C51 C30:D30 C59:D59 C27 D71:D72 D31:D36 D40:D47 D51:D55 D60:D67 D77:D86 D12:D26 D90:D106 C37 C107 C87 C73 C68 C56 C48 D111:D114" xr:uid="{4C53FB5F-2968-45AA-9F7D-06A20440A5D9}">
      <formula1>Antwoordlijst2</formula1>
    </dataValidation>
    <dataValidation allowBlank="1" showInputMessage="1" showErrorMessage="1" sqref="C31:C36 C41 C72 C77:C86 C60:C67 B108:XFD108 B88:XFD88 C53:C55" xr:uid="{A01B4854-975D-4405-8C89-D3E22F7DC15A}"/>
  </dataValidations>
  <pageMargins left="0.7" right="0.7" top="0.75" bottom="0.75" header="0.3" footer="0.3"/>
  <pageSetup paperSize="9" orientation="portrait" r:id="rId1"/>
  <ignoredErrors>
    <ignoredError sqref="D12:D14 D31:D32 D41:D47 D52:D55 D66:D67 D72 D80:D81 D91:D92 D111 D17:D21 D86 D84 D60:D61 D63:D64 D113 D34:D36 D94:D95 D97 D105:D106" listDataValidation="1"/>
  </ignoredErrors>
  <drawing r:id="rId2"/>
  <tableParts count="9">
    <tablePart r:id="rId3"/>
    <tablePart r:id="rId4"/>
    <tablePart r:id="rId5"/>
    <tablePart r:id="rId6"/>
    <tablePart r:id="rId7"/>
    <tablePart r:id="rId8"/>
    <tablePart r:id="rId9"/>
    <tablePart r:id="rId10"/>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AE3CA-914A-48E9-BC6C-1EB10DB85D26}">
  <sheetPr codeName="Blad4"/>
  <dimension ref="A1:AD72"/>
  <sheetViews>
    <sheetView zoomScale="70" zoomScaleNormal="70" workbookViewId="0">
      <pane ySplit="1" topLeftCell="A2" activePane="bottomLeft" state="frozen"/>
      <selection pane="bottomLeft" activeCell="A2" sqref="A2"/>
    </sheetView>
  </sheetViews>
  <sheetFormatPr defaultColWidth="9.42578125" defaultRowHeight="25.35" customHeight="1"/>
  <cols>
    <col min="1" max="1" width="9.5703125" style="2" bestFit="1" customWidth="1"/>
    <col min="2" max="2" width="20.5703125" style="2" bestFit="1" customWidth="1"/>
    <col min="3" max="3" width="17" style="2" bestFit="1" customWidth="1"/>
    <col min="4" max="4" width="17" style="2" customWidth="1"/>
    <col min="5" max="5" width="131.42578125" style="2" customWidth="1"/>
    <col min="6" max="6" width="48.42578125" style="2" customWidth="1"/>
    <col min="7" max="7" width="20.5703125" style="2" customWidth="1"/>
    <col min="8" max="8" width="48.42578125" style="2" customWidth="1"/>
    <col min="9" max="11" width="4" style="2" customWidth="1"/>
    <col min="12" max="12" width="13.5703125" style="2" bestFit="1" customWidth="1"/>
    <col min="13" max="16384" width="9.42578125" style="2"/>
  </cols>
  <sheetData>
    <row r="1" spans="1:30" s="1" customFormat="1" ht="25.35" customHeight="1">
      <c r="A1" s="1" t="s">
        <v>172</v>
      </c>
      <c r="B1" s="1" t="s">
        <v>173</v>
      </c>
      <c r="C1" s="1" t="s">
        <v>174</v>
      </c>
      <c r="D1" s="1" t="s">
        <v>175</v>
      </c>
      <c r="E1" s="1" t="s">
        <v>176</v>
      </c>
      <c r="F1" s="1" t="s">
        <v>177</v>
      </c>
      <c r="L1" s="1" t="s">
        <v>178</v>
      </c>
    </row>
    <row r="2" spans="1:30" ht="25.35" customHeight="1">
      <c r="A2" s="2" t="s">
        <v>179</v>
      </c>
      <c r="B2" s="2" t="s">
        <v>180</v>
      </c>
      <c r="C2" s="2" t="s">
        <v>14</v>
      </c>
      <c r="D2" s="2" t="s">
        <v>181</v>
      </c>
      <c r="E2" s="7" t="s">
        <v>15</v>
      </c>
      <c r="F2" s="3"/>
      <c r="G2" s="2">
        <f t="shared" ref="G2:G71" si="0">COUNTA(H2:AD2)</f>
        <v>6</v>
      </c>
      <c r="H2" s="3" t="str">
        <f>_xlfn.CONCAT("Vraagcode: ",D2)</f>
        <v>Vraagcode: AIK0100</v>
      </c>
      <c r="I2" s="3" t="str">
        <f t="shared" ref="I2:I33" si="1">_xlfn.CONCAT("Instructie: ",F2)</f>
        <v xml:space="preserve">Instructie: </v>
      </c>
      <c r="J2" s="3" t="s">
        <v>182</v>
      </c>
      <c r="K2" s="3" t="s">
        <v>183</v>
      </c>
      <c r="L2" s="2" t="s">
        <v>184</v>
      </c>
      <c r="M2" s="2" t="s">
        <v>185</v>
      </c>
    </row>
    <row r="3" spans="1:30" ht="25.35" customHeight="1">
      <c r="A3" s="2" t="s">
        <v>179</v>
      </c>
      <c r="B3" s="2" t="s">
        <v>180</v>
      </c>
      <c r="C3" s="2" t="s">
        <v>18</v>
      </c>
      <c r="D3" s="2" t="s">
        <v>186</v>
      </c>
      <c r="E3" s="1" t="s">
        <v>19</v>
      </c>
      <c r="F3" s="1"/>
      <c r="G3" s="2">
        <f t="shared" si="0"/>
        <v>5</v>
      </c>
      <c r="H3" s="3" t="str">
        <f t="shared" ref="H3:H72" si="2">_xlfn.CONCAT("Vraagcode: ",D3)</f>
        <v>Vraagcode: AIK0200</v>
      </c>
      <c r="I3" s="3" t="str">
        <f t="shared" si="1"/>
        <v xml:space="preserve">Instructie: </v>
      </c>
      <c r="J3" s="3" t="s">
        <v>182</v>
      </c>
      <c r="K3" s="3" t="s">
        <v>183</v>
      </c>
      <c r="L3" s="2" t="s">
        <v>187</v>
      </c>
    </row>
    <row r="4" spans="1:30" ht="25.35" customHeight="1">
      <c r="A4" s="2" t="s">
        <v>179</v>
      </c>
      <c r="B4" s="2" t="s">
        <v>180</v>
      </c>
      <c r="C4" s="2" t="s">
        <v>21</v>
      </c>
      <c r="D4" s="2" t="s">
        <v>188</v>
      </c>
      <c r="E4" s="7" t="s">
        <v>22</v>
      </c>
      <c r="F4" s="1"/>
      <c r="G4" s="2">
        <f t="shared" si="0"/>
        <v>23</v>
      </c>
      <c r="H4" s="3" t="str">
        <f t="shared" si="2"/>
        <v>Vraagcode: AIK0300</v>
      </c>
      <c r="I4" s="3" t="str">
        <f t="shared" si="1"/>
        <v xml:space="preserve">Instructie: </v>
      </c>
      <c r="J4" s="3" t="s">
        <v>182</v>
      </c>
      <c r="K4" s="3" t="s">
        <v>183</v>
      </c>
      <c r="L4" s="2" t="s">
        <v>189</v>
      </c>
      <c r="M4" s="2" t="s">
        <v>190</v>
      </c>
      <c r="N4" s="2" t="s">
        <v>191</v>
      </c>
      <c r="O4" s="2" t="s">
        <v>192</v>
      </c>
      <c r="P4" s="2" t="s">
        <v>193</v>
      </c>
      <c r="Q4" s="2" t="s">
        <v>194</v>
      </c>
      <c r="R4" s="2" t="s">
        <v>195</v>
      </c>
      <c r="S4" s="2" t="s">
        <v>196</v>
      </c>
      <c r="T4" s="2" t="s">
        <v>197</v>
      </c>
      <c r="U4" s="2" t="s">
        <v>198</v>
      </c>
      <c r="V4" s="2" t="s">
        <v>199</v>
      </c>
      <c r="W4" s="2" t="s">
        <v>200</v>
      </c>
      <c r="X4" s="2" t="s">
        <v>201</v>
      </c>
      <c r="Y4" s="2" t="s">
        <v>202</v>
      </c>
      <c r="Z4" s="2" t="s">
        <v>203</v>
      </c>
      <c r="AA4" s="2" t="s">
        <v>204</v>
      </c>
      <c r="AB4" s="2" t="s">
        <v>205</v>
      </c>
      <c r="AC4" s="2" t="s">
        <v>206</v>
      </c>
      <c r="AD4" s="2" t="s">
        <v>207</v>
      </c>
    </row>
    <row r="5" spans="1:30" ht="25.35" customHeight="1">
      <c r="A5" s="2" t="s">
        <v>179</v>
      </c>
      <c r="B5" s="2" t="s">
        <v>180</v>
      </c>
      <c r="C5" s="2" t="s">
        <v>24</v>
      </c>
      <c r="D5" s="2" t="s">
        <v>208</v>
      </c>
      <c r="E5" s="1" t="s">
        <v>209</v>
      </c>
      <c r="F5" s="1"/>
      <c r="G5" s="2">
        <f t="shared" si="0"/>
        <v>16</v>
      </c>
      <c r="H5" s="3" t="str">
        <f t="shared" si="2"/>
        <v>Vraagcode: AIK0400</v>
      </c>
      <c r="I5" s="3" t="str">
        <f t="shared" si="1"/>
        <v xml:space="preserve">Instructie: </v>
      </c>
      <c r="J5" s="3" t="s">
        <v>182</v>
      </c>
      <c r="K5" s="3" t="s">
        <v>183</v>
      </c>
      <c r="L5" s="2" t="s">
        <v>210</v>
      </c>
      <c r="M5" s="2">
        <v>1</v>
      </c>
      <c r="N5" s="2">
        <v>2</v>
      </c>
      <c r="O5" s="2">
        <v>3</v>
      </c>
      <c r="P5" s="2">
        <v>4</v>
      </c>
      <c r="Q5" s="2">
        <v>5</v>
      </c>
      <c r="R5" s="2">
        <v>6</v>
      </c>
      <c r="S5" s="2">
        <v>7</v>
      </c>
      <c r="T5" s="2">
        <v>8</v>
      </c>
      <c r="U5" s="2">
        <v>9</v>
      </c>
      <c r="V5" s="2" t="s">
        <v>211</v>
      </c>
      <c r="W5" s="2" t="s">
        <v>185</v>
      </c>
    </row>
    <row r="6" spans="1:30" ht="25.35" customHeight="1">
      <c r="A6" s="2" t="s">
        <v>179</v>
      </c>
      <c r="B6" s="2" t="s">
        <v>180</v>
      </c>
      <c r="C6" s="2" t="s">
        <v>26</v>
      </c>
      <c r="D6" s="2" t="s">
        <v>212</v>
      </c>
      <c r="E6" s="7" t="s">
        <v>27</v>
      </c>
      <c r="F6" s="3"/>
      <c r="G6" s="2">
        <f t="shared" si="0"/>
        <v>11</v>
      </c>
      <c r="H6" s="3" t="str">
        <f t="shared" si="2"/>
        <v>Vraagcode: AIK0500</v>
      </c>
      <c r="I6" s="3" t="str">
        <f t="shared" si="1"/>
        <v xml:space="preserve">Instructie: </v>
      </c>
      <c r="J6" s="3" t="s">
        <v>182</v>
      </c>
      <c r="K6" s="3" t="s">
        <v>183</v>
      </c>
      <c r="L6" s="2" t="s">
        <v>213</v>
      </c>
      <c r="M6" s="2" t="s">
        <v>214</v>
      </c>
      <c r="N6" s="2" t="s">
        <v>215</v>
      </c>
      <c r="O6" s="2" t="s">
        <v>216</v>
      </c>
      <c r="P6" s="2" t="s">
        <v>217</v>
      </c>
      <c r="Q6" s="2" t="s">
        <v>207</v>
      </c>
      <c r="R6" s="2" t="s">
        <v>185</v>
      </c>
    </row>
    <row r="7" spans="1:30" ht="25.35" customHeight="1">
      <c r="A7" s="2" t="s">
        <v>179</v>
      </c>
      <c r="B7" s="2" t="s">
        <v>180</v>
      </c>
      <c r="C7" s="2" t="s">
        <v>28</v>
      </c>
      <c r="D7" s="2" t="s">
        <v>218</v>
      </c>
      <c r="E7" s="1" t="s">
        <v>29</v>
      </c>
      <c r="G7" s="2">
        <f t="shared" si="0"/>
        <v>10</v>
      </c>
      <c r="H7" s="3" t="str">
        <f t="shared" si="2"/>
        <v>Vraagcode: AIK0600</v>
      </c>
      <c r="I7" s="3" t="str">
        <f t="shared" si="1"/>
        <v xml:space="preserve">Instructie: </v>
      </c>
      <c r="J7" s="3" t="s">
        <v>182</v>
      </c>
      <c r="K7" s="3" t="s">
        <v>183</v>
      </c>
      <c r="L7" s="2" t="s">
        <v>219</v>
      </c>
      <c r="M7" s="2" t="s">
        <v>220</v>
      </c>
      <c r="N7" s="2" t="s">
        <v>221</v>
      </c>
      <c r="O7" s="2" t="s">
        <v>222</v>
      </c>
      <c r="P7" s="2" t="s">
        <v>223</v>
      </c>
      <c r="Q7" s="2" t="s">
        <v>185</v>
      </c>
    </row>
    <row r="8" spans="1:30" ht="25.35" customHeight="1">
      <c r="A8" s="2" t="s">
        <v>179</v>
      </c>
      <c r="B8" s="2" t="s">
        <v>180</v>
      </c>
      <c r="C8" s="2" t="s">
        <v>30</v>
      </c>
      <c r="D8" s="2" t="s">
        <v>224</v>
      </c>
      <c r="E8" s="1" t="s">
        <v>31</v>
      </c>
      <c r="G8" s="2">
        <f t="shared" si="0"/>
        <v>10</v>
      </c>
      <c r="H8" s="3" t="str">
        <f t="shared" si="2"/>
        <v>Vraagcode: AIK0700</v>
      </c>
      <c r="I8" s="3" t="str">
        <f t="shared" si="1"/>
        <v xml:space="preserve">Instructie: </v>
      </c>
      <c r="J8" s="3" t="s">
        <v>182</v>
      </c>
      <c r="K8" s="3" t="s">
        <v>183</v>
      </c>
      <c r="L8" s="2" t="s">
        <v>219</v>
      </c>
      <c r="M8" s="2" t="s">
        <v>220</v>
      </c>
      <c r="N8" s="2" t="s">
        <v>221</v>
      </c>
      <c r="O8" s="2" t="s">
        <v>222</v>
      </c>
      <c r="P8" s="2" t="s">
        <v>223</v>
      </c>
      <c r="Q8" s="2" t="s">
        <v>185</v>
      </c>
    </row>
    <row r="9" spans="1:30" ht="25.35" customHeight="1">
      <c r="A9" s="2" t="s">
        <v>179</v>
      </c>
      <c r="B9" s="2" t="s">
        <v>180</v>
      </c>
      <c r="C9" s="2" t="s">
        <v>32</v>
      </c>
      <c r="D9" s="2" t="s">
        <v>225</v>
      </c>
      <c r="E9" s="1" t="s">
        <v>33</v>
      </c>
      <c r="G9" s="2">
        <f t="shared" si="0"/>
        <v>10</v>
      </c>
      <c r="H9" s="3" t="str">
        <f t="shared" si="2"/>
        <v>Vraagcode: AIK0800</v>
      </c>
      <c r="I9" s="3" t="str">
        <f t="shared" si="1"/>
        <v xml:space="preserve">Instructie: </v>
      </c>
      <c r="J9" s="3" t="s">
        <v>182</v>
      </c>
      <c r="K9" s="3" t="s">
        <v>183</v>
      </c>
      <c r="L9" s="2" t="s">
        <v>219</v>
      </c>
      <c r="M9" s="2" t="s">
        <v>220</v>
      </c>
      <c r="N9" s="2" t="s">
        <v>221</v>
      </c>
      <c r="O9" s="2" t="s">
        <v>222</v>
      </c>
      <c r="P9" s="2" t="s">
        <v>223</v>
      </c>
      <c r="Q9" s="2" t="s">
        <v>185</v>
      </c>
    </row>
    <row r="10" spans="1:30" ht="25.35" customHeight="1">
      <c r="A10" s="2" t="s">
        <v>179</v>
      </c>
      <c r="B10" s="2" t="s">
        <v>180</v>
      </c>
      <c r="C10" s="2" t="s">
        <v>34</v>
      </c>
      <c r="D10" s="2" t="s">
        <v>226</v>
      </c>
      <c r="E10" s="7" t="s">
        <v>35</v>
      </c>
      <c r="F10" s="3"/>
      <c r="G10" s="2">
        <f t="shared" si="0"/>
        <v>10</v>
      </c>
      <c r="H10" s="3" t="str">
        <f t="shared" si="2"/>
        <v>Vraagcode: AIK0900</v>
      </c>
      <c r="I10" s="3" t="str">
        <f t="shared" si="1"/>
        <v xml:space="preserve">Instructie: </v>
      </c>
      <c r="J10" s="3" t="s">
        <v>182</v>
      </c>
      <c r="K10" s="3" t="s">
        <v>183</v>
      </c>
      <c r="L10" s="2" t="s">
        <v>219</v>
      </c>
      <c r="M10" s="2" t="s">
        <v>220</v>
      </c>
      <c r="N10" s="2" t="s">
        <v>221</v>
      </c>
      <c r="O10" s="2" t="s">
        <v>222</v>
      </c>
      <c r="P10" s="2" t="s">
        <v>223</v>
      </c>
      <c r="Q10" s="2" t="s">
        <v>185</v>
      </c>
    </row>
    <row r="11" spans="1:30" ht="25.35" customHeight="1">
      <c r="A11" s="2" t="s">
        <v>179</v>
      </c>
      <c r="B11" s="2" t="s">
        <v>180</v>
      </c>
      <c r="C11" s="2" t="s">
        <v>36</v>
      </c>
      <c r="D11" s="2" t="s">
        <v>227</v>
      </c>
      <c r="E11" s="7" t="s">
        <v>37</v>
      </c>
      <c r="F11" s="3"/>
      <c r="G11" s="2">
        <f t="shared" si="0"/>
        <v>10</v>
      </c>
      <c r="H11" s="3" t="str">
        <f t="shared" si="2"/>
        <v>Vraagcode: AIK1000</v>
      </c>
      <c r="I11" s="3" t="str">
        <f t="shared" si="1"/>
        <v xml:space="preserve">Instructie: </v>
      </c>
      <c r="J11" s="3" t="s">
        <v>182</v>
      </c>
      <c r="K11" s="3" t="s">
        <v>183</v>
      </c>
      <c r="L11" s="2" t="s">
        <v>219</v>
      </c>
      <c r="M11" s="2" t="s">
        <v>220</v>
      </c>
      <c r="N11" s="2" t="s">
        <v>221</v>
      </c>
      <c r="O11" s="2" t="s">
        <v>222</v>
      </c>
      <c r="P11" s="2" t="s">
        <v>223</v>
      </c>
      <c r="Q11" s="2" t="s">
        <v>185</v>
      </c>
    </row>
    <row r="12" spans="1:30" ht="25.35" customHeight="1">
      <c r="A12" s="2" t="s">
        <v>179</v>
      </c>
      <c r="B12" s="2" t="s">
        <v>180</v>
      </c>
      <c r="C12" s="2" t="s">
        <v>38</v>
      </c>
      <c r="D12" s="2" t="s">
        <v>228</v>
      </c>
      <c r="E12" s="7" t="s">
        <v>39</v>
      </c>
      <c r="F12" s="3"/>
      <c r="G12" s="2">
        <f t="shared" si="0"/>
        <v>10</v>
      </c>
      <c r="H12" s="3" t="str">
        <f t="shared" si="2"/>
        <v>Vraagcode: AIK1100</v>
      </c>
      <c r="I12" s="3" t="str">
        <f t="shared" si="1"/>
        <v xml:space="preserve">Instructie: </v>
      </c>
      <c r="J12" s="3" t="s">
        <v>182</v>
      </c>
      <c r="K12" s="3" t="s">
        <v>183</v>
      </c>
      <c r="L12" s="2" t="s">
        <v>219</v>
      </c>
      <c r="M12" s="2" t="s">
        <v>220</v>
      </c>
      <c r="N12" s="2" t="s">
        <v>221</v>
      </c>
      <c r="O12" s="2" t="s">
        <v>222</v>
      </c>
      <c r="P12" s="2" t="s">
        <v>223</v>
      </c>
      <c r="Q12" s="2" t="s">
        <v>185</v>
      </c>
    </row>
    <row r="13" spans="1:30" ht="25.35" customHeight="1">
      <c r="A13" s="2" t="s">
        <v>179</v>
      </c>
      <c r="B13" s="2" t="s">
        <v>180</v>
      </c>
      <c r="C13" s="2" t="s">
        <v>40</v>
      </c>
      <c r="D13" s="2" t="s">
        <v>229</v>
      </c>
      <c r="E13" s="7" t="s">
        <v>41</v>
      </c>
      <c r="F13" s="3"/>
      <c r="G13" s="2">
        <f t="shared" si="0"/>
        <v>10</v>
      </c>
      <c r="H13" s="3" t="str">
        <f t="shared" si="2"/>
        <v>Vraagcode: AIK1200</v>
      </c>
      <c r="I13" s="3" t="str">
        <f t="shared" si="1"/>
        <v xml:space="preserve">Instructie: </v>
      </c>
      <c r="J13" s="3" t="s">
        <v>182</v>
      </c>
      <c r="K13" s="3" t="s">
        <v>183</v>
      </c>
      <c r="L13" s="2" t="s">
        <v>219</v>
      </c>
      <c r="M13" s="2" t="s">
        <v>220</v>
      </c>
      <c r="N13" s="2" t="s">
        <v>221</v>
      </c>
      <c r="O13" s="2" t="s">
        <v>222</v>
      </c>
      <c r="P13" s="2" t="s">
        <v>223</v>
      </c>
      <c r="Q13" s="2" t="s">
        <v>185</v>
      </c>
    </row>
    <row r="14" spans="1:30" ht="25.35" customHeight="1">
      <c r="A14" s="2" t="s">
        <v>179</v>
      </c>
      <c r="B14" s="2" t="s">
        <v>180</v>
      </c>
      <c r="C14" s="2" t="s">
        <v>42</v>
      </c>
      <c r="D14" s="2" t="s">
        <v>230</v>
      </c>
      <c r="E14" s="7" t="s">
        <v>43</v>
      </c>
      <c r="F14" s="3"/>
      <c r="G14" s="2">
        <f t="shared" si="0"/>
        <v>10</v>
      </c>
      <c r="H14" s="3" t="str">
        <f t="shared" si="2"/>
        <v>Vraagcode: AIK1300</v>
      </c>
      <c r="I14" s="3" t="str">
        <f t="shared" si="1"/>
        <v xml:space="preserve">Instructie: </v>
      </c>
      <c r="J14" s="3" t="s">
        <v>182</v>
      </c>
      <c r="K14" s="3" t="s">
        <v>183</v>
      </c>
      <c r="L14" s="2" t="s">
        <v>219</v>
      </c>
      <c r="M14" s="2" t="s">
        <v>220</v>
      </c>
      <c r="N14" s="2" t="s">
        <v>221</v>
      </c>
      <c r="O14" s="2" t="s">
        <v>222</v>
      </c>
      <c r="P14" s="2" t="s">
        <v>223</v>
      </c>
      <c r="Q14" s="2" t="s">
        <v>185</v>
      </c>
    </row>
    <row r="15" spans="1:30" ht="25.35" customHeight="1">
      <c r="A15" s="2" t="s">
        <v>179</v>
      </c>
      <c r="B15" s="2" t="s">
        <v>180</v>
      </c>
      <c r="C15" s="2" t="s">
        <v>44</v>
      </c>
      <c r="D15" s="2" t="s">
        <v>231</v>
      </c>
      <c r="E15" s="7" t="s">
        <v>45</v>
      </c>
      <c r="F15" s="3"/>
      <c r="G15" s="2">
        <f t="shared" si="0"/>
        <v>10</v>
      </c>
      <c r="H15" s="3" t="str">
        <f t="shared" si="2"/>
        <v>Vraagcode: AIK1400</v>
      </c>
      <c r="I15" s="3" t="str">
        <f t="shared" si="1"/>
        <v xml:space="preserve">Instructie: </v>
      </c>
      <c r="J15" s="3" t="s">
        <v>182</v>
      </c>
      <c r="K15" s="3" t="s">
        <v>183</v>
      </c>
      <c r="L15" s="2" t="s">
        <v>219</v>
      </c>
      <c r="M15" s="2" t="s">
        <v>220</v>
      </c>
      <c r="N15" s="2" t="s">
        <v>221</v>
      </c>
      <c r="O15" s="2" t="s">
        <v>222</v>
      </c>
      <c r="P15" s="2" t="s">
        <v>223</v>
      </c>
      <c r="Q15" s="2" t="s">
        <v>185</v>
      </c>
    </row>
    <row r="16" spans="1:30" ht="25.35" customHeight="1">
      <c r="A16" s="2" t="s">
        <v>179</v>
      </c>
      <c r="B16" s="2" t="s">
        <v>180</v>
      </c>
      <c r="C16" s="2" t="s">
        <v>46</v>
      </c>
      <c r="D16" s="2" t="s">
        <v>232</v>
      </c>
      <c r="E16" s="7" t="s">
        <v>47</v>
      </c>
      <c r="F16" s="3"/>
      <c r="G16" s="2">
        <f t="shared" si="0"/>
        <v>10</v>
      </c>
      <c r="H16" s="3" t="str">
        <f t="shared" si="2"/>
        <v>Vraagcode: AIK1500</v>
      </c>
      <c r="I16" s="3" t="str">
        <f t="shared" si="1"/>
        <v xml:space="preserve">Instructie: </v>
      </c>
      <c r="J16" s="3" t="s">
        <v>182</v>
      </c>
      <c r="K16" s="3" t="s">
        <v>183</v>
      </c>
      <c r="L16" s="2" t="s">
        <v>219</v>
      </c>
      <c r="M16" s="2" t="s">
        <v>220</v>
      </c>
      <c r="N16" s="2" t="s">
        <v>221</v>
      </c>
      <c r="O16" s="2" t="s">
        <v>222</v>
      </c>
      <c r="P16" s="2" t="s">
        <v>223</v>
      </c>
      <c r="Q16" s="2" t="s">
        <v>185</v>
      </c>
    </row>
    <row r="17" spans="1:23" ht="25.35" customHeight="1">
      <c r="A17" s="2" t="s">
        <v>179</v>
      </c>
      <c r="B17" s="2" t="s">
        <v>48</v>
      </c>
      <c r="C17" s="2" t="s">
        <v>49</v>
      </c>
      <c r="D17" s="2" t="s">
        <v>233</v>
      </c>
      <c r="E17" s="7" t="s">
        <v>50</v>
      </c>
      <c r="F17" s="3"/>
      <c r="G17" s="2">
        <f t="shared" si="0"/>
        <v>10</v>
      </c>
      <c r="H17" s="3" t="str">
        <f t="shared" si="2"/>
        <v>Vraagcode: AHG1600</v>
      </c>
      <c r="I17" s="3" t="str">
        <f t="shared" si="1"/>
        <v xml:space="preserve">Instructie: </v>
      </c>
      <c r="J17" s="3" t="s">
        <v>182</v>
      </c>
      <c r="K17" s="3" t="s">
        <v>183</v>
      </c>
      <c r="L17" s="2" t="s">
        <v>219</v>
      </c>
      <c r="M17" s="2" t="s">
        <v>220</v>
      </c>
      <c r="N17" s="2" t="s">
        <v>221</v>
      </c>
      <c r="O17" s="2" t="s">
        <v>222</v>
      </c>
      <c r="P17" s="2" t="s">
        <v>223</v>
      </c>
      <c r="Q17" s="2" t="s">
        <v>185</v>
      </c>
    </row>
    <row r="18" spans="1:23" ht="25.35" customHeight="1">
      <c r="A18" s="2" t="s">
        <v>179</v>
      </c>
      <c r="B18" s="2" t="s">
        <v>48</v>
      </c>
      <c r="C18" s="2" t="s">
        <v>51</v>
      </c>
      <c r="D18" s="2" t="s">
        <v>234</v>
      </c>
      <c r="E18" s="7" t="s">
        <v>52</v>
      </c>
      <c r="F18" s="3"/>
      <c r="G18" s="2">
        <f t="shared" si="0"/>
        <v>10</v>
      </c>
      <c r="H18" s="3" t="str">
        <f t="shared" si="2"/>
        <v>Vraagcode: AHG1700</v>
      </c>
      <c r="I18" s="3" t="str">
        <f t="shared" si="1"/>
        <v xml:space="preserve">Instructie: </v>
      </c>
      <c r="J18" s="3" t="s">
        <v>182</v>
      </c>
      <c r="K18" s="3" t="s">
        <v>183</v>
      </c>
      <c r="L18" s="2" t="s">
        <v>219</v>
      </c>
      <c r="M18" s="2" t="s">
        <v>220</v>
      </c>
      <c r="N18" s="2" t="s">
        <v>221</v>
      </c>
      <c r="O18" s="2" t="s">
        <v>222</v>
      </c>
      <c r="P18" s="2" t="s">
        <v>223</v>
      </c>
      <c r="Q18" s="2" t="s">
        <v>185</v>
      </c>
    </row>
    <row r="19" spans="1:23" ht="25.35" customHeight="1">
      <c r="A19" s="2" t="s">
        <v>179</v>
      </c>
      <c r="B19" s="2" t="s">
        <v>48</v>
      </c>
      <c r="C19" s="2" t="s">
        <v>53</v>
      </c>
      <c r="D19" s="2" t="s">
        <v>235</v>
      </c>
      <c r="E19" s="7" t="s">
        <v>236</v>
      </c>
      <c r="F19" s="3"/>
      <c r="G19" s="2">
        <f t="shared" si="0"/>
        <v>10</v>
      </c>
      <c r="H19" s="3" t="str">
        <f t="shared" si="2"/>
        <v>Vraagcode: AHG1800</v>
      </c>
      <c r="I19" s="3" t="str">
        <f t="shared" si="1"/>
        <v xml:space="preserve">Instructie: </v>
      </c>
      <c r="J19" s="3" t="s">
        <v>182</v>
      </c>
      <c r="K19" s="3" t="s">
        <v>183</v>
      </c>
      <c r="L19" s="2" t="s">
        <v>219</v>
      </c>
      <c r="M19" s="2" t="s">
        <v>220</v>
      </c>
      <c r="N19" s="2" t="s">
        <v>221</v>
      </c>
      <c r="O19" s="2" t="s">
        <v>222</v>
      </c>
      <c r="P19" s="2" t="s">
        <v>223</v>
      </c>
      <c r="Q19" s="2" t="s">
        <v>185</v>
      </c>
    </row>
    <row r="20" spans="1:23" ht="25.35" customHeight="1">
      <c r="A20" s="2" t="s">
        <v>179</v>
      </c>
      <c r="B20" s="2" t="s">
        <v>48</v>
      </c>
      <c r="C20" s="2" t="s">
        <v>55</v>
      </c>
      <c r="D20" s="2" t="s">
        <v>237</v>
      </c>
      <c r="E20" s="7" t="s">
        <v>56</v>
      </c>
      <c r="F20" s="3"/>
      <c r="G20" s="2">
        <f t="shared" si="0"/>
        <v>10</v>
      </c>
      <c r="H20" s="3" t="str">
        <f t="shared" si="2"/>
        <v>Vraagcode: AHG1900</v>
      </c>
      <c r="I20" s="3" t="str">
        <f t="shared" si="1"/>
        <v xml:space="preserve">Instructie: </v>
      </c>
      <c r="J20" s="3" t="s">
        <v>182</v>
      </c>
      <c r="K20" s="3" t="s">
        <v>183</v>
      </c>
      <c r="L20" s="2" t="s">
        <v>219</v>
      </c>
      <c r="M20" s="2" t="s">
        <v>220</v>
      </c>
      <c r="N20" s="2" t="s">
        <v>221</v>
      </c>
      <c r="O20" s="2" t="s">
        <v>222</v>
      </c>
      <c r="P20" s="2" t="s">
        <v>223</v>
      </c>
      <c r="Q20" s="2" t="s">
        <v>185</v>
      </c>
    </row>
    <row r="21" spans="1:23" ht="25.35" customHeight="1">
      <c r="A21" s="2" t="s">
        <v>179</v>
      </c>
      <c r="B21" s="2" t="s">
        <v>48</v>
      </c>
      <c r="C21" s="2" t="s">
        <v>57</v>
      </c>
      <c r="D21" s="2" t="s">
        <v>238</v>
      </c>
      <c r="E21" s="7" t="s">
        <v>58</v>
      </c>
      <c r="F21" s="3"/>
      <c r="G21" s="2">
        <f t="shared" si="0"/>
        <v>10</v>
      </c>
      <c r="H21" s="3" t="str">
        <f t="shared" si="2"/>
        <v>Vraagcode: AHG2000</v>
      </c>
      <c r="I21" s="3" t="str">
        <f t="shared" si="1"/>
        <v xml:space="preserve">Instructie: </v>
      </c>
      <c r="J21" s="3" t="s">
        <v>182</v>
      </c>
      <c r="K21" s="3" t="s">
        <v>183</v>
      </c>
      <c r="L21" s="2" t="s">
        <v>219</v>
      </c>
      <c r="M21" s="2" t="s">
        <v>220</v>
      </c>
      <c r="N21" s="2" t="s">
        <v>221</v>
      </c>
      <c r="O21" s="2" t="s">
        <v>222</v>
      </c>
      <c r="P21" s="2" t="s">
        <v>223</v>
      </c>
      <c r="Q21" s="2" t="s">
        <v>185</v>
      </c>
    </row>
    <row r="22" spans="1:23" ht="25.35" customHeight="1">
      <c r="A22" s="2" t="s">
        <v>179</v>
      </c>
      <c r="B22" s="2" t="s">
        <v>48</v>
      </c>
      <c r="C22" s="2" t="s">
        <v>59</v>
      </c>
      <c r="D22" s="2" t="s">
        <v>239</v>
      </c>
      <c r="E22" s="7" t="s">
        <v>60</v>
      </c>
      <c r="F22" s="3"/>
      <c r="G22" s="2">
        <f t="shared" si="0"/>
        <v>5</v>
      </c>
      <c r="H22" s="3" t="str">
        <f t="shared" si="2"/>
        <v>Vraagcode: AHG2100</v>
      </c>
      <c r="I22" s="3" t="str">
        <f t="shared" si="1"/>
        <v xml:space="preserve">Instructie: </v>
      </c>
      <c r="J22" s="3" t="s">
        <v>182</v>
      </c>
      <c r="K22" s="3" t="s">
        <v>183</v>
      </c>
      <c r="L22" s="2" t="s">
        <v>187</v>
      </c>
    </row>
    <row r="23" spans="1:23" ht="25.35" customHeight="1">
      <c r="A23" s="2" t="s">
        <v>179</v>
      </c>
      <c r="B23" s="2" t="s">
        <v>61</v>
      </c>
      <c r="C23" s="2" t="s">
        <v>64</v>
      </c>
      <c r="D23" s="2" t="s">
        <v>240</v>
      </c>
      <c r="E23" s="7" t="s">
        <v>65</v>
      </c>
      <c r="F23" s="3"/>
      <c r="G23" s="2">
        <f t="shared" si="0"/>
        <v>7</v>
      </c>
      <c r="H23" s="3" t="str">
        <f t="shared" si="2"/>
        <v>Vraagcode: ACO2200</v>
      </c>
      <c r="I23" s="3" t="str">
        <f t="shared" si="1"/>
        <v xml:space="preserve">Instructie: </v>
      </c>
      <c r="J23" s="3" t="s">
        <v>182</v>
      </c>
      <c r="K23" s="3" t="s">
        <v>183</v>
      </c>
      <c r="L23" s="2" t="s">
        <v>184</v>
      </c>
      <c r="M23" s="2" t="s">
        <v>241</v>
      </c>
      <c r="N23" s="2" t="s">
        <v>185</v>
      </c>
    </row>
    <row r="24" spans="1:23" ht="25.35" customHeight="1">
      <c r="A24" s="2" t="s">
        <v>179</v>
      </c>
      <c r="B24" s="2" t="s">
        <v>61</v>
      </c>
      <c r="C24" s="2" t="s">
        <v>66</v>
      </c>
      <c r="D24" s="2" t="s">
        <v>242</v>
      </c>
      <c r="E24" s="7" t="s">
        <v>67</v>
      </c>
      <c r="F24" s="3"/>
      <c r="G24" s="2">
        <f t="shared" si="0"/>
        <v>5</v>
      </c>
      <c r="H24" s="3" t="str">
        <f t="shared" si="2"/>
        <v>Vraagcode: ACO2300</v>
      </c>
      <c r="I24" s="3" t="str">
        <f t="shared" si="1"/>
        <v xml:space="preserve">Instructie: </v>
      </c>
      <c r="J24" s="3" t="s">
        <v>182</v>
      </c>
      <c r="K24" s="3" t="s">
        <v>183</v>
      </c>
      <c r="L24" s="2" t="s">
        <v>187</v>
      </c>
    </row>
    <row r="25" spans="1:23" ht="25.35" customHeight="1">
      <c r="A25" s="2" t="s">
        <v>179</v>
      </c>
      <c r="B25" s="2" t="s">
        <v>61</v>
      </c>
      <c r="C25" s="2" t="s">
        <v>68</v>
      </c>
      <c r="D25" s="2" t="s">
        <v>243</v>
      </c>
      <c r="E25" s="7" t="s">
        <v>69</v>
      </c>
      <c r="F25" s="2" t="s">
        <v>244</v>
      </c>
      <c r="G25" s="2">
        <f t="shared" si="0"/>
        <v>6</v>
      </c>
      <c r="H25" s="3" t="str">
        <f t="shared" si="2"/>
        <v>Vraagcode: ACO2400</v>
      </c>
      <c r="I25" s="3" t="str">
        <f t="shared" si="1"/>
        <v>Instructie: Wordt alleen gesteld aan de huurders die bij ACO2200 een rapportcijfer geven.</v>
      </c>
      <c r="J25" s="3" t="s">
        <v>182</v>
      </c>
      <c r="K25" s="3" t="s">
        <v>183</v>
      </c>
      <c r="L25" s="2" t="s">
        <v>184</v>
      </c>
      <c r="M25" s="2" t="s">
        <v>185</v>
      </c>
    </row>
    <row r="26" spans="1:23" ht="25.35" customHeight="1">
      <c r="A26" s="2" t="s">
        <v>179</v>
      </c>
      <c r="B26" s="2" t="s">
        <v>61</v>
      </c>
      <c r="C26" s="2" t="s">
        <v>70</v>
      </c>
      <c r="D26" s="2" t="s">
        <v>245</v>
      </c>
      <c r="E26" s="7" t="s">
        <v>71</v>
      </c>
      <c r="F26" s="3" t="s">
        <v>246</v>
      </c>
      <c r="G26" s="2">
        <f t="shared" si="0"/>
        <v>14</v>
      </c>
      <c r="H26" s="3" t="str">
        <f t="shared" si="2"/>
        <v>Vraagcode: ACO2500</v>
      </c>
      <c r="I26" s="3" t="str">
        <f t="shared" si="1"/>
        <v>Instructie: Wordt alleen gesteld aan de huurders die bij ACO2400 een 6 of lager geven.</v>
      </c>
      <c r="J26" s="3" t="s">
        <v>182</v>
      </c>
      <c r="K26" s="3" t="s">
        <v>183</v>
      </c>
      <c r="L26" s="2" t="s">
        <v>247</v>
      </c>
      <c r="M26" s="2" t="s">
        <v>248</v>
      </c>
      <c r="N26" s="2" t="s">
        <v>249</v>
      </c>
      <c r="O26" s="2" t="s">
        <v>250</v>
      </c>
      <c r="P26" s="2" t="s">
        <v>251</v>
      </c>
      <c r="Q26" s="2" t="s">
        <v>252</v>
      </c>
      <c r="R26" s="2" t="s">
        <v>253</v>
      </c>
      <c r="S26" s="2" t="s">
        <v>254</v>
      </c>
      <c r="T26" s="2" t="s">
        <v>207</v>
      </c>
      <c r="U26" s="2" t="s">
        <v>185</v>
      </c>
    </row>
    <row r="27" spans="1:23" ht="25.35" customHeight="1">
      <c r="A27" s="2" t="s">
        <v>179</v>
      </c>
      <c r="B27" s="2" t="s">
        <v>61</v>
      </c>
      <c r="C27" s="2" t="s">
        <v>72</v>
      </c>
      <c r="D27" s="2" t="s">
        <v>255</v>
      </c>
      <c r="E27" s="7" t="s">
        <v>73</v>
      </c>
      <c r="F27" s="3" t="s">
        <v>244</v>
      </c>
      <c r="G27" s="2">
        <f t="shared" si="0"/>
        <v>16</v>
      </c>
      <c r="H27" s="3" t="str">
        <f t="shared" si="2"/>
        <v>Vraagcode: ACO2600</v>
      </c>
      <c r="I27" s="3" t="str">
        <f t="shared" si="1"/>
        <v>Instructie: Wordt alleen gesteld aan de huurders die bij ACO2200 een rapportcijfer geven.</v>
      </c>
      <c r="J27" s="3" t="s">
        <v>182</v>
      </c>
      <c r="K27" s="3" t="s">
        <v>183</v>
      </c>
      <c r="L27" s="2" t="s">
        <v>256</v>
      </c>
      <c r="M27" s="2" t="s">
        <v>257</v>
      </c>
      <c r="N27" s="2" t="s">
        <v>258</v>
      </c>
      <c r="O27" s="2" t="s">
        <v>259</v>
      </c>
      <c r="P27" s="2" t="s">
        <v>260</v>
      </c>
      <c r="Q27" s="2" t="s">
        <v>261</v>
      </c>
      <c r="R27" s="2" t="s">
        <v>262</v>
      </c>
      <c r="S27" s="2" t="s">
        <v>263</v>
      </c>
      <c r="T27" s="2" t="s">
        <v>264</v>
      </c>
      <c r="U27" s="2" t="s">
        <v>265</v>
      </c>
      <c r="V27" s="2" t="s">
        <v>207</v>
      </c>
      <c r="W27" s="2" t="s">
        <v>185</v>
      </c>
    </row>
    <row r="28" spans="1:23" ht="25.35" customHeight="1">
      <c r="A28" s="2" t="s">
        <v>179</v>
      </c>
      <c r="B28" s="2" t="s">
        <v>61</v>
      </c>
      <c r="C28" s="2" t="s">
        <v>74</v>
      </c>
      <c r="D28" s="2" t="s">
        <v>266</v>
      </c>
      <c r="E28" s="1" t="s">
        <v>75</v>
      </c>
      <c r="F28" s="1"/>
      <c r="G28" s="2">
        <f t="shared" si="0"/>
        <v>16</v>
      </c>
      <c r="H28" s="3" t="str">
        <f t="shared" si="2"/>
        <v>Vraagcode: ACO2700</v>
      </c>
      <c r="I28" s="3" t="str">
        <f t="shared" si="1"/>
        <v xml:space="preserve">Instructie: </v>
      </c>
      <c r="J28" s="3" t="s">
        <v>182</v>
      </c>
      <c r="K28" s="3" t="s">
        <v>183</v>
      </c>
      <c r="L28" s="2" t="s">
        <v>267</v>
      </c>
      <c r="M28" s="2" t="s">
        <v>268</v>
      </c>
      <c r="N28" s="2" t="s">
        <v>269</v>
      </c>
      <c r="O28" s="2" t="s">
        <v>270</v>
      </c>
      <c r="P28" s="2" t="s">
        <v>271</v>
      </c>
      <c r="Q28" s="2" t="s">
        <v>272</v>
      </c>
      <c r="R28" s="2" t="s">
        <v>273</v>
      </c>
      <c r="S28" s="2" t="s">
        <v>274</v>
      </c>
      <c r="T28" s="2" t="s">
        <v>275</v>
      </c>
      <c r="U28" s="2" t="s">
        <v>265</v>
      </c>
      <c r="V28" s="2" t="s">
        <v>207</v>
      </c>
      <c r="W28" s="2" t="s">
        <v>185</v>
      </c>
    </row>
    <row r="29" spans="1:23" ht="25.35" customHeight="1">
      <c r="A29" s="2" t="s">
        <v>179</v>
      </c>
      <c r="B29" s="2" t="s">
        <v>61</v>
      </c>
      <c r="C29" s="2" t="s">
        <v>76</v>
      </c>
      <c r="D29" s="2" t="s">
        <v>276</v>
      </c>
      <c r="E29" s="1" t="s">
        <v>77</v>
      </c>
      <c r="F29" s="2" t="s">
        <v>244</v>
      </c>
      <c r="G29" s="2">
        <f t="shared" si="0"/>
        <v>5</v>
      </c>
      <c r="H29" s="3" t="str">
        <f t="shared" si="2"/>
        <v>Vraagcode: ACO2800</v>
      </c>
      <c r="I29" s="3" t="str">
        <f t="shared" si="1"/>
        <v>Instructie: Wordt alleen gesteld aan de huurders die bij ACO2200 een rapportcijfer geven.</v>
      </c>
      <c r="J29" s="3" t="s">
        <v>182</v>
      </c>
      <c r="K29" s="3" t="s">
        <v>183</v>
      </c>
      <c r="L29" s="2" t="s">
        <v>187</v>
      </c>
    </row>
    <row r="30" spans="1:23" ht="25.35" customHeight="1">
      <c r="A30" s="2" t="s">
        <v>179</v>
      </c>
      <c r="B30" s="2" t="s">
        <v>78</v>
      </c>
      <c r="C30" s="2" t="s">
        <v>80</v>
      </c>
      <c r="D30" s="2" t="s">
        <v>277</v>
      </c>
      <c r="E30" s="1" t="s">
        <v>81</v>
      </c>
      <c r="F30" s="1"/>
      <c r="G30" s="2">
        <f t="shared" si="0"/>
        <v>7</v>
      </c>
      <c r="H30" s="3" t="str">
        <f t="shared" si="2"/>
        <v>Vraagcode: AWE2900</v>
      </c>
      <c r="I30" s="3" t="str">
        <f t="shared" si="1"/>
        <v xml:space="preserve">Instructie: </v>
      </c>
      <c r="J30" s="3" t="s">
        <v>182</v>
      </c>
      <c r="K30" s="3" t="s">
        <v>183</v>
      </c>
      <c r="L30" s="2" t="s">
        <v>184</v>
      </c>
      <c r="M30" s="2" t="s">
        <v>278</v>
      </c>
      <c r="N30" s="2" t="s">
        <v>185</v>
      </c>
    </row>
    <row r="31" spans="1:23" ht="25.35" customHeight="1">
      <c r="A31" s="2" t="s">
        <v>179</v>
      </c>
      <c r="B31" s="2" t="s">
        <v>78</v>
      </c>
      <c r="C31" s="2" t="s">
        <v>82</v>
      </c>
      <c r="D31" s="2" t="s">
        <v>279</v>
      </c>
      <c r="E31" s="7" t="s">
        <v>83</v>
      </c>
      <c r="F31" s="2" t="s">
        <v>280</v>
      </c>
      <c r="G31" s="2">
        <f t="shared" si="0"/>
        <v>11</v>
      </c>
      <c r="H31" s="3" t="str">
        <f t="shared" si="2"/>
        <v>Vraagcode: AWE3000</v>
      </c>
      <c r="I31" s="3" t="str">
        <f t="shared" si="1"/>
        <v>Instructie: Wordt alleen gesteld aan de huurders die bij AWE2900 een 7 of hoger geven.</v>
      </c>
      <c r="J31" s="3" t="s">
        <v>182</v>
      </c>
      <c r="K31" s="3" t="s">
        <v>183</v>
      </c>
      <c r="L31" s="2" t="s">
        <v>281</v>
      </c>
      <c r="M31" s="2" t="s">
        <v>282</v>
      </c>
      <c r="N31" s="2" t="s">
        <v>283</v>
      </c>
      <c r="O31" s="2" t="s">
        <v>284</v>
      </c>
      <c r="P31" s="2" t="s">
        <v>285</v>
      </c>
      <c r="Q31" s="2" t="s">
        <v>286</v>
      </c>
      <c r="R31" s="2" t="s">
        <v>207</v>
      </c>
    </row>
    <row r="32" spans="1:23" ht="25.35" customHeight="1">
      <c r="A32" s="2" t="s">
        <v>179</v>
      </c>
      <c r="B32" s="2" t="s">
        <v>78</v>
      </c>
      <c r="C32" s="2" t="s">
        <v>84</v>
      </c>
      <c r="D32" s="2" t="s">
        <v>287</v>
      </c>
      <c r="E32" s="7" t="s">
        <v>83</v>
      </c>
      <c r="F32" s="2" t="s">
        <v>288</v>
      </c>
      <c r="G32" s="2">
        <f t="shared" si="0"/>
        <v>11</v>
      </c>
      <c r="H32" s="3" t="str">
        <f t="shared" si="2"/>
        <v>Vraagcode: AWE3100</v>
      </c>
      <c r="I32" s="3" t="str">
        <f t="shared" si="1"/>
        <v>Instructie: Wordt alleen gesteld aan de huurders die bij AWE2900 een 6 of lager geven.</v>
      </c>
      <c r="J32" s="3" t="s">
        <v>182</v>
      </c>
      <c r="K32" s="3" t="s">
        <v>183</v>
      </c>
      <c r="L32" s="2" t="s">
        <v>289</v>
      </c>
      <c r="M32" s="2" t="s">
        <v>290</v>
      </c>
      <c r="N32" s="2" t="s">
        <v>291</v>
      </c>
      <c r="O32" s="2" t="s">
        <v>292</v>
      </c>
      <c r="P32" s="2" t="s">
        <v>293</v>
      </c>
      <c r="Q32" s="2" t="s">
        <v>294</v>
      </c>
      <c r="R32" s="2" t="s">
        <v>207</v>
      </c>
    </row>
    <row r="33" spans="1:18" ht="25.35" customHeight="1">
      <c r="A33" s="2" t="s">
        <v>179</v>
      </c>
      <c r="B33" s="2" t="s">
        <v>78</v>
      </c>
      <c r="C33" s="2" t="s">
        <v>85</v>
      </c>
      <c r="D33" s="2" t="s">
        <v>295</v>
      </c>
      <c r="E33" s="7" t="s">
        <v>86</v>
      </c>
      <c r="F33" s="3" t="s">
        <v>296</v>
      </c>
      <c r="G33" s="2">
        <f t="shared" si="0"/>
        <v>5</v>
      </c>
      <c r="H33" s="3" t="str">
        <f t="shared" si="2"/>
        <v>Vraagcode: AWE3200</v>
      </c>
      <c r="I33" s="3" t="str">
        <f t="shared" si="1"/>
        <v>Instructie: Wordt alleen gesteld aan de huurders die bij AWE2900 een rapportcijfer geven.</v>
      </c>
      <c r="J33" s="3" t="s">
        <v>182</v>
      </c>
      <c r="K33" s="3" t="s">
        <v>183</v>
      </c>
      <c r="L33" s="2" t="s">
        <v>187</v>
      </c>
    </row>
    <row r="34" spans="1:18" ht="25.35" customHeight="1">
      <c r="A34" s="2" t="s">
        <v>179</v>
      </c>
      <c r="B34" s="2" t="s">
        <v>87</v>
      </c>
      <c r="C34" s="2" t="s">
        <v>88</v>
      </c>
      <c r="D34" s="2" t="s">
        <v>297</v>
      </c>
      <c r="E34" s="7" t="s">
        <v>89</v>
      </c>
      <c r="F34" s="3"/>
      <c r="G34" s="2">
        <f t="shared" si="0"/>
        <v>7</v>
      </c>
      <c r="H34" s="3" t="str">
        <f t="shared" si="2"/>
        <v>Vraagcode: AHP3300</v>
      </c>
      <c r="I34" s="3" t="str">
        <f t="shared" ref="I34:I71" si="3">_xlfn.CONCAT("Instructie: ",F34)</f>
        <v xml:space="preserve">Instructie: </v>
      </c>
      <c r="J34" s="3" t="s">
        <v>182</v>
      </c>
      <c r="K34" s="3" t="s">
        <v>183</v>
      </c>
      <c r="L34" s="2" t="s">
        <v>298</v>
      </c>
      <c r="M34" s="2" t="s">
        <v>299</v>
      </c>
      <c r="N34" s="2" t="s">
        <v>300</v>
      </c>
    </row>
    <row r="35" spans="1:18" ht="25.35" customHeight="1">
      <c r="A35" s="2" t="s">
        <v>179</v>
      </c>
      <c r="B35" s="2" t="s">
        <v>87</v>
      </c>
      <c r="C35" s="2" t="s">
        <v>90</v>
      </c>
      <c r="D35" s="2" t="s">
        <v>301</v>
      </c>
      <c r="E35" s="7" t="s">
        <v>91</v>
      </c>
      <c r="F35" s="3" t="s">
        <v>302</v>
      </c>
      <c r="G35" s="2">
        <f t="shared" si="0"/>
        <v>6</v>
      </c>
      <c r="H35" s="3" t="str">
        <f t="shared" si="2"/>
        <v>Vraagcode: AHP3400</v>
      </c>
      <c r="I35" s="3" t="str">
        <f t="shared" si="3"/>
        <v>Instructie: Wordt alleen gesteld aan de huurders die bij AHP3300 aangeven wel eens in te loggen.</v>
      </c>
      <c r="J35" s="3" t="s">
        <v>182</v>
      </c>
      <c r="K35" s="3" t="s">
        <v>183</v>
      </c>
      <c r="L35" s="2" t="s">
        <v>184</v>
      </c>
      <c r="M35" s="2" t="s">
        <v>185</v>
      </c>
    </row>
    <row r="36" spans="1:18" ht="25.35" customHeight="1">
      <c r="A36" s="2" t="s">
        <v>179</v>
      </c>
      <c r="B36" s="2" t="s">
        <v>87</v>
      </c>
      <c r="C36" s="2" t="s">
        <v>92</v>
      </c>
      <c r="D36" s="2" t="s">
        <v>303</v>
      </c>
      <c r="E36" s="7" t="s">
        <v>93</v>
      </c>
      <c r="F36" s="3" t="s">
        <v>302</v>
      </c>
      <c r="G36" s="2">
        <f t="shared" si="0"/>
        <v>5</v>
      </c>
      <c r="H36" s="3" t="str">
        <f t="shared" ref="H36" si="4">_xlfn.CONCAT("Vraagcode: ",D36)</f>
        <v>Vraagcode: AHP3450</v>
      </c>
      <c r="I36" s="3" t="str">
        <f t="shared" ref="I36" si="5">_xlfn.CONCAT("Instructie: ",F36)</f>
        <v>Instructie: Wordt alleen gesteld aan de huurders die bij AHP3300 aangeven wel eens in te loggen.</v>
      </c>
      <c r="J36" s="3" t="s">
        <v>182</v>
      </c>
      <c r="K36" s="3" t="s">
        <v>183</v>
      </c>
      <c r="L36" s="2" t="s">
        <v>187</v>
      </c>
    </row>
    <row r="37" spans="1:18" ht="25.35" customHeight="1">
      <c r="A37" s="2" t="s">
        <v>179</v>
      </c>
      <c r="B37" s="2" t="s">
        <v>87</v>
      </c>
      <c r="C37" s="2" t="s">
        <v>94</v>
      </c>
      <c r="D37" s="2" t="s">
        <v>304</v>
      </c>
      <c r="E37" s="7" t="s">
        <v>95</v>
      </c>
      <c r="F37" s="3" t="s">
        <v>302</v>
      </c>
      <c r="G37" s="2">
        <f t="shared" si="0"/>
        <v>7</v>
      </c>
      <c r="H37" s="3" t="str">
        <f t="shared" si="2"/>
        <v>Vraagcode: AHP3500</v>
      </c>
      <c r="I37" s="3" t="str">
        <f t="shared" si="3"/>
        <v>Instructie: Wordt alleen gesteld aan de huurders die bij AHP3300 aangeven wel eens in te loggen.</v>
      </c>
      <c r="J37" s="3" t="s">
        <v>182</v>
      </c>
      <c r="K37" s="3" t="s">
        <v>183</v>
      </c>
      <c r="L37" s="2" t="s">
        <v>305</v>
      </c>
      <c r="M37" s="2" t="s">
        <v>306</v>
      </c>
      <c r="N37" s="2" t="s">
        <v>185</v>
      </c>
    </row>
    <row r="38" spans="1:18" ht="25.35" customHeight="1">
      <c r="A38" s="2" t="s">
        <v>179</v>
      </c>
      <c r="B38" s="2" t="s">
        <v>87</v>
      </c>
      <c r="C38" s="2" t="s">
        <v>96</v>
      </c>
      <c r="D38" s="2" t="s">
        <v>307</v>
      </c>
      <c r="E38" s="7" t="s">
        <v>97</v>
      </c>
      <c r="F38" s="3" t="s">
        <v>302</v>
      </c>
      <c r="G38" s="2">
        <f t="shared" si="0"/>
        <v>6</v>
      </c>
      <c r="H38" s="3" t="str">
        <f t="shared" si="2"/>
        <v>Vraagcode: AHP3600</v>
      </c>
      <c r="I38" s="3" t="str">
        <f t="shared" si="3"/>
        <v>Instructie: Wordt alleen gesteld aan de huurders die bij AHP3300 aangeven wel eens in te loggen.</v>
      </c>
      <c r="J38" s="3" t="s">
        <v>182</v>
      </c>
      <c r="K38" s="3" t="s">
        <v>183</v>
      </c>
      <c r="L38" s="2" t="s">
        <v>184</v>
      </c>
      <c r="M38" s="2" t="s">
        <v>185</v>
      </c>
    </row>
    <row r="39" spans="1:18" ht="25.35" customHeight="1">
      <c r="A39" s="2" t="s">
        <v>179</v>
      </c>
      <c r="B39" s="2" t="s">
        <v>87</v>
      </c>
      <c r="C39" s="2" t="s">
        <v>98</v>
      </c>
      <c r="D39" s="2" t="s">
        <v>308</v>
      </c>
      <c r="E39" s="7" t="s">
        <v>99</v>
      </c>
      <c r="F39" s="3" t="s">
        <v>302</v>
      </c>
      <c r="G39" s="2">
        <f t="shared" ref="G39" si="6">COUNTA(H39:AD39)</f>
        <v>5</v>
      </c>
      <c r="H39" s="3" t="str">
        <f t="shared" si="2"/>
        <v>Vraagcode: AHP3650</v>
      </c>
      <c r="I39" s="3" t="str">
        <f t="shared" si="3"/>
        <v>Instructie: Wordt alleen gesteld aan de huurders die bij AHP3300 aangeven wel eens in te loggen.</v>
      </c>
      <c r="J39" s="3" t="s">
        <v>182</v>
      </c>
      <c r="K39" s="3" t="s">
        <v>183</v>
      </c>
      <c r="L39" s="2" t="s">
        <v>187</v>
      </c>
    </row>
    <row r="40" spans="1:18" ht="25.35" customHeight="1">
      <c r="A40" s="2" t="s">
        <v>179</v>
      </c>
      <c r="B40" s="2" t="s">
        <v>87</v>
      </c>
      <c r="C40" s="2" t="s">
        <v>100</v>
      </c>
      <c r="D40" s="2" t="s">
        <v>309</v>
      </c>
      <c r="E40" s="7" t="s">
        <v>101</v>
      </c>
      <c r="F40" s="3" t="s">
        <v>302</v>
      </c>
      <c r="G40" s="2">
        <f t="shared" si="0"/>
        <v>11</v>
      </c>
      <c r="H40" s="3" t="str">
        <f t="shared" si="2"/>
        <v>Vraagcode: AHP3700</v>
      </c>
      <c r="I40" s="3" t="str">
        <f t="shared" si="3"/>
        <v>Instructie: Wordt alleen gesteld aan de huurders die bij AHP3300 aangeven wel eens in te loggen.</v>
      </c>
      <c r="J40" s="3" t="s">
        <v>182</v>
      </c>
      <c r="K40" s="3" t="s">
        <v>183</v>
      </c>
      <c r="L40" s="2" t="s">
        <v>310</v>
      </c>
      <c r="M40" s="2" t="s">
        <v>311</v>
      </c>
      <c r="N40" s="2" t="s">
        <v>312</v>
      </c>
      <c r="O40" s="2" t="s">
        <v>313</v>
      </c>
      <c r="P40" s="2" t="s">
        <v>314</v>
      </c>
      <c r="Q40" s="2" t="s">
        <v>315</v>
      </c>
      <c r="R40" s="2" t="s">
        <v>207</v>
      </c>
    </row>
    <row r="41" spans="1:18" ht="25.35" customHeight="1">
      <c r="A41" s="2" t="s">
        <v>179</v>
      </c>
      <c r="B41" s="2" t="s">
        <v>87</v>
      </c>
      <c r="C41" s="2" t="s">
        <v>102</v>
      </c>
      <c r="D41" s="2" t="s">
        <v>316</v>
      </c>
      <c r="E41" s="7" t="s">
        <v>103</v>
      </c>
      <c r="F41" s="3" t="s">
        <v>302</v>
      </c>
      <c r="G41" s="2">
        <f t="shared" si="0"/>
        <v>6</v>
      </c>
      <c r="H41" s="3" t="str">
        <f t="shared" si="2"/>
        <v>Vraagcode: AHP3800</v>
      </c>
      <c r="I41" s="3" t="str">
        <f t="shared" si="3"/>
        <v>Instructie: Wordt alleen gesteld aan de huurders die bij AHP3300 aangeven wel eens in te loggen.</v>
      </c>
      <c r="J41" s="3" t="s">
        <v>182</v>
      </c>
      <c r="K41" s="3" t="s">
        <v>183</v>
      </c>
      <c r="L41" s="2" t="s">
        <v>187</v>
      </c>
      <c r="M41" s="2" t="s">
        <v>185</v>
      </c>
    </row>
    <row r="42" spans="1:18" ht="25.35" customHeight="1">
      <c r="A42" s="2" t="s">
        <v>179</v>
      </c>
      <c r="B42" s="2" t="s">
        <v>104</v>
      </c>
      <c r="C42" s="2" t="s">
        <v>105</v>
      </c>
      <c r="D42" s="2" t="s">
        <v>317</v>
      </c>
      <c r="E42" s="7" t="s">
        <v>106</v>
      </c>
      <c r="F42" s="3"/>
      <c r="G42" s="2">
        <f t="shared" si="0"/>
        <v>5</v>
      </c>
      <c r="H42" s="3" t="str">
        <f t="shared" si="2"/>
        <v>Vraagcode: AOV3900</v>
      </c>
      <c r="I42" s="3" t="str">
        <f t="shared" si="3"/>
        <v xml:space="preserve">Instructie: </v>
      </c>
      <c r="J42" s="3" t="s">
        <v>182</v>
      </c>
      <c r="K42" s="3" t="s">
        <v>183</v>
      </c>
      <c r="L42" s="2" t="s">
        <v>187</v>
      </c>
    </row>
    <row r="43" spans="1:18" ht="25.35" customHeight="1">
      <c r="A43" s="2" t="s">
        <v>179</v>
      </c>
      <c r="B43" s="2" t="s">
        <v>107</v>
      </c>
      <c r="C43" s="2" t="s">
        <v>108</v>
      </c>
      <c r="D43" s="2" t="s">
        <v>318</v>
      </c>
      <c r="E43" s="3" t="s">
        <v>319</v>
      </c>
      <c r="F43" s="3" t="s">
        <v>320</v>
      </c>
      <c r="G43" s="2">
        <f t="shared" si="0"/>
        <v>6</v>
      </c>
      <c r="H43" s="3" t="str">
        <f t="shared" si="2"/>
        <v>Vraagcode: AON4000</v>
      </c>
      <c r="I43" s="3" t="str">
        <f t="shared" si="3"/>
        <v>Instructie: Wordt alleen gesteld aan de huurders die bij AIK0100, ACO2200, ACO2400 of AWE2900 een 5 of lager geven.</v>
      </c>
      <c r="J43" s="3" t="s">
        <v>182</v>
      </c>
      <c r="K43" s="3" t="s">
        <v>183</v>
      </c>
      <c r="L43" s="2" t="s">
        <v>305</v>
      </c>
      <c r="M43" s="2" t="s">
        <v>321</v>
      </c>
    </row>
    <row r="44" spans="1:18" ht="25.35" customHeight="1">
      <c r="A44" s="2" t="s">
        <v>179</v>
      </c>
      <c r="B44" s="2" t="s">
        <v>107</v>
      </c>
      <c r="C44" s="2" t="s">
        <v>110</v>
      </c>
      <c r="D44" s="2" t="s">
        <v>322</v>
      </c>
      <c r="E44" s="3" t="s">
        <v>323</v>
      </c>
      <c r="F44" s="3" t="s">
        <v>324</v>
      </c>
      <c r="G44" s="2">
        <f t="shared" si="0"/>
        <v>6</v>
      </c>
      <c r="H44" s="3" t="str">
        <f t="shared" si="2"/>
        <v>Vraagcode: AON4100</v>
      </c>
      <c r="I44" s="3" t="str">
        <f t="shared" si="3"/>
        <v>Instructie: Wordt alleen gesteld aan de huurders die bij AON4000 aangeven dat ze het de corporatie hebben laten weten dat ze niet tevreden zijn.</v>
      </c>
      <c r="J44" s="3" t="s">
        <v>182</v>
      </c>
      <c r="K44" s="3" t="s">
        <v>183</v>
      </c>
      <c r="L44" s="2" t="s">
        <v>184</v>
      </c>
      <c r="M44" s="2" t="s">
        <v>185</v>
      </c>
    </row>
    <row r="45" spans="1:18" ht="25.35" customHeight="1">
      <c r="A45" s="2" t="s">
        <v>179</v>
      </c>
      <c r="B45" s="2" t="s">
        <v>107</v>
      </c>
      <c r="C45" s="2" t="s">
        <v>112</v>
      </c>
      <c r="D45" s="2" t="s">
        <v>325</v>
      </c>
      <c r="E45" s="3" t="s">
        <v>326</v>
      </c>
      <c r="F45" s="3" t="s">
        <v>324</v>
      </c>
      <c r="G45" s="2">
        <f t="shared" si="0"/>
        <v>5</v>
      </c>
      <c r="H45" s="3" t="str">
        <f t="shared" si="2"/>
        <v>Vraagcode: AON4200</v>
      </c>
      <c r="I45" s="3" t="str">
        <f t="shared" si="3"/>
        <v>Instructie: Wordt alleen gesteld aan de huurders die bij AON4000 aangeven dat ze het de corporatie hebben laten weten dat ze niet tevreden zijn.</v>
      </c>
      <c r="J45" s="3" t="s">
        <v>182</v>
      </c>
      <c r="K45" s="3" t="s">
        <v>183</v>
      </c>
      <c r="L45" s="2" t="s">
        <v>187</v>
      </c>
    </row>
    <row r="46" spans="1:18" ht="25.35" customHeight="1">
      <c r="A46" s="2" t="s">
        <v>179</v>
      </c>
      <c r="B46" s="2" t="s">
        <v>107</v>
      </c>
      <c r="C46" s="2" t="s">
        <v>114</v>
      </c>
      <c r="D46" s="2" t="s">
        <v>327</v>
      </c>
      <c r="E46" s="3" t="s">
        <v>115</v>
      </c>
      <c r="F46" s="3" t="s">
        <v>324</v>
      </c>
      <c r="G46" s="2">
        <f t="shared" si="0"/>
        <v>7</v>
      </c>
      <c r="H46" s="3" t="str">
        <f t="shared" si="2"/>
        <v>Vraagcode: AON4300</v>
      </c>
      <c r="I46" s="3" t="str">
        <f t="shared" si="3"/>
        <v>Instructie: Wordt alleen gesteld aan de huurders die bij AON4000 aangeven dat ze het de corporatie hebben laten weten dat ze niet tevreden zijn.</v>
      </c>
      <c r="J46" s="3" t="s">
        <v>182</v>
      </c>
      <c r="K46" s="3" t="s">
        <v>183</v>
      </c>
      <c r="L46" s="2" t="s">
        <v>305</v>
      </c>
      <c r="M46" s="2" t="s">
        <v>328</v>
      </c>
      <c r="N46" s="2" t="s">
        <v>329</v>
      </c>
    </row>
    <row r="47" spans="1:18" ht="25.35" customHeight="1">
      <c r="A47" s="2" t="s">
        <v>179</v>
      </c>
      <c r="B47" s="2" t="s">
        <v>107</v>
      </c>
      <c r="C47" s="2" t="s">
        <v>116</v>
      </c>
      <c r="D47" s="2" t="s">
        <v>330</v>
      </c>
      <c r="E47" s="3" t="s">
        <v>117</v>
      </c>
      <c r="F47" s="3" t="s">
        <v>331</v>
      </c>
      <c r="G47" s="2">
        <f t="shared" si="0"/>
        <v>6</v>
      </c>
      <c r="H47" s="3" t="str">
        <f t="shared" si="2"/>
        <v>Vraagcode: AON4400</v>
      </c>
      <c r="I47" s="3" t="str">
        <f t="shared" si="3"/>
        <v>Instructie: Wordt niet gesteld aan de huurders die bij AON4300 aangeven dat ze nog niets hebben gehoord.</v>
      </c>
      <c r="J47" s="3" t="s">
        <v>182</v>
      </c>
      <c r="K47" s="3" t="s">
        <v>183</v>
      </c>
      <c r="L47" s="2" t="s">
        <v>184</v>
      </c>
      <c r="M47" s="2" t="s">
        <v>185</v>
      </c>
    </row>
    <row r="48" spans="1:18" ht="25.35" customHeight="1">
      <c r="A48" s="2" t="s">
        <v>179</v>
      </c>
      <c r="B48" s="2" t="s">
        <v>107</v>
      </c>
      <c r="C48" s="2" t="s">
        <v>118</v>
      </c>
      <c r="D48" s="2" t="s">
        <v>332</v>
      </c>
      <c r="E48" s="3" t="s">
        <v>333</v>
      </c>
      <c r="F48" s="3" t="s">
        <v>331</v>
      </c>
      <c r="G48" s="2">
        <f t="shared" si="0"/>
        <v>5</v>
      </c>
      <c r="H48" s="3" t="str">
        <f t="shared" si="2"/>
        <v>Vraagcode: AON4500</v>
      </c>
      <c r="I48" s="3" t="str">
        <f t="shared" si="3"/>
        <v>Instructie: Wordt niet gesteld aan de huurders die bij AON4300 aangeven dat ze nog niets hebben gehoord.</v>
      </c>
      <c r="J48" s="3" t="s">
        <v>182</v>
      </c>
      <c r="K48" s="3" t="s">
        <v>183</v>
      </c>
      <c r="L48" s="2" t="s">
        <v>187</v>
      </c>
    </row>
    <row r="49" spans="1:23" ht="25.35" customHeight="1">
      <c r="A49" s="2" t="s">
        <v>179</v>
      </c>
      <c r="B49" s="2" t="s">
        <v>107</v>
      </c>
      <c r="C49" s="2" t="s">
        <v>120</v>
      </c>
      <c r="D49" s="2" t="s">
        <v>334</v>
      </c>
      <c r="E49" s="3" t="s">
        <v>335</v>
      </c>
      <c r="F49" s="3" t="s">
        <v>336</v>
      </c>
      <c r="G49" s="2">
        <f t="shared" si="0"/>
        <v>8</v>
      </c>
      <c r="H49" s="3" t="str">
        <f t="shared" si="2"/>
        <v>Vraagcode: AON4600</v>
      </c>
      <c r="I49" s="3" t="str">
        <f t="shared" si="3"/>
        <v>Instructie: Wordt niet gesteld aan de huurders die bij AON4300 aangeven dat ze nog niets gehoord hebben.</v>
      </c>
      <c r="J49" s="3" t="s">
        <v>182</v>
      </c>
      <c r="K49" s="3" t="s">
        <v>183</v>
      </c>
      <c r="L49" s="2" t="s">
        <v>305</v>
      </c>
      <c r="M49" s="2" t="s">
        <v>328</v>
      </c>
      <c r="N49" s="2" t="s">
        <v>337</v>
      </c>
      <c r="O49" s="2" t="s">
        <v>185</v>
      </c>
    </row>
    <row r="50" spans="1:23" ht="25.35" customHeight="1">
      <c r="A50" s="2" t="s">
        <v>179</v>
      </c>
      <c r="B50" s="2" t="s">
        <v>107</v>
      </c>
      <c r="C50" s="2" t="s">
        <v>122</v>
      </c>
      <c r="D50" s="2" t="s">
        <v>338</v>
      </c>
      <c r="E50" s="3" t="s">
        <v>123</v>
      </c>
      <c r="F50" s="3" t="s">
        <v>339</v>
      </c>
      <c r="G50" s="2">
        <f t="shared" si="0"/>
        <v>9</v>
      </c>
      <c r="H50" s="3" t="str">
        <f t="shared" si="2"/>
        <v>Vraagcode: AON4700</v>
      </c>
      <c r="I50" s="3" t="str">
        <f t="shared" si="3"/>
        <v>Instructie: Wordt alleen gesteld aan de huurders die bij AON4600 aangeven dat er afspraken zijn gemaakt.</v>
      </c>
      <c r="J50" s="3" t="s">
        <v>182</v>
      </c>
      <c r="K50" s="3" t="s">
        <v>183</v>
      </c>
      <c r="L50" s="2" t="s">
        <v>305</v>
      </c>
      <c r="M50" s="2" t="s">
        <v>340</v>
      </c>
      <c r="N50" s="2" t="s">
        <v>328</v>
      </c>
      <c r="O50" s="2" t="s">
        <v>341</v>
      </c>
      <c r="P50" s="2" t="s">
        <v>185</v>
      </c>
    </row>
    <row r="51" spans="1:23" ht="25.35" customHeight="1">
      <c r="A51" s="2" t="s">
        <v>179</v>
      </c>
      <c r="B51" s="2" t="s">
        <v>107</v>
      </c>
      <c r="C51" s="2" t="s">
        <v>124</v>
      </c>
      <c r="D51" s="2" t="s">
        <v>342</v>
      </c>
      <c r="E51" s="3" t="s">
        <v>343</v>
      </c>
      <c r="F51" s="3" t="s">
        <v>336</v>
      </c>
      <c r="G51" s="2">
        <f t="shared" si="0"/>
        <v>8</v>
      </c>
      <c r="H51" s="3" t="str">
        <f t="shared" si="2"/>
        <v>Vraagcode: AON4800</v>
      </c>
      <c r="I51" s="3" t="str">
        <f t="shared" si="3"/>
        <v>Instructie: Wordt niet gesteld aan de huurders die bij AON4300 aangeven dat ze nog niets gehoord hebben.</v>
      </c>
      <c r="J51" s="3" t="s">
        <v>182</v>
      </c>
      <c r="K51" s="3" t="s">
        <v>183</v>
      </c>
      <c r="L51" s="2" t="s">
        <v>305</v>
      </c>
      <c r="M51" s="2" t="s">
        <v>344</v>
      </c>
      <c r="N51" s="2" t="s">
        <v>341</v>
      </c>
      <c r="O51" s="2" t="s">
        <v>185</v>
      </c>
    </row>
    <row r="52" spans="1:23" ht="25.35" customHeight="1">
      <c r="A52" s="2" t="s">
        <v>179</v>
      </c>
      <c r="B52" s="2" t="s">
        <v>107</v>
      </c>
      <c r="C52" s="2" t="s">
        <v>126</v>
      </c>
      <c r="D52" s="2" t="s">
        <v>345</v>
      </c>
      <c r="E52" s="3" t="s">
        <v>127</v>
      </c>
      <c r="F52" s="3" t="s">
        <v>324</v>
      </c>
      <c r="G52" s="2">
        <f t="shared" si="0"/>
        <v>5</v>
      </c>
      <c r="H52" s="3" t="str">
        <f t="shared" si="2"/>
        <v>Vraagcode: AON4900</v>
      </c>
      <c r="I52" s="3" t="str">
        <f t="shared" si="3"/>
        <v>Instructie: Wordt alleen gesteld aan de huurders die bij AON4000 aangeven dat ze het de corporatie hebben laten weten dat ze niet tevreden zijn.</v>
      </c>
      <c r="J52" s="3" t="s">
        <v>182</v>
      </c>
      <c r="K52" s="3" t="s">
        <v>183</v>
      </c>
      <c r="L52" s="2" t="s">
        <v>187</v>
      </c>
    </row>
    <row r="53" spans="1:23" ht="25.35" customHeight="1">
      <c r="A53" s="2" t="s">
        <v>179</v>
      </c>
      <c r="B53" s="2" t="s">
        <v>128</v>
      </c>
      <c r="C53" s="2" t="s">
        <v>129</v>
      </c>
      <c r="D53" s="2" t="s">
        <v>346</v>
      </c>
      <c r="E53" s="7" t="s">
        <v>130</v>
      </c>
      <c r="F53" s="3"/>
      <c r="G53" s="2">
        <f t="shared" si="0"/>
        <v>4</v>
      </c>
      <c r="H53" s="3" t="str">
        <f t="shared" si="2"/>
        <v>Vraagcode: AWB5000</v>
      </c>
      <c r="I53" s="3" t="str">
        <f t="shared" si="3"/>
        <v xml:space="preserve">Instructie: </v>
      </c>
      <c r="J53" s="3" t="s">
        <v>182</v>
      </c>
      <c r="K53" s="3" t="s">
        <v>183</v>
      </c>
    </row>
    <row r="54" spans="1:23" ht="25.35" customHeight="1">
      <c r="A54" s="2" t="s">
        <v>179</v>
      </c>
      <c r="B54" s="2" t="s">
        <v>128</v>
      </c>
      <c r="C54" s="2" t="s">
        <v>131</v>
      </c>
      <c r="D54" s="2" t="s">
        <v>347</v>
      </c>
      <c r="E54" s="7" t="s">
        <v>132</v>
      </c>
      <c r="F54" s="3" t="s">
        <v>348</v>
      </c>
      <c r="G54" s="2">
        <f t="shared" si="0"/>
        <v>6</v>
      </c>
      <c r="H54" s="3" t="str">
        <f t="shared" si="2"/>
        <v>Vraagcode: AWB5100</v>
      </c>
      <c r="I54" s="3" t="str">
        <f t="shared" si="3"/>
        <v>Instructie: Wordt alleen gesteld aan de huurders die bij AWB5000 een rapportcijfer geven.</v>
      </c>
      <c r="J54" s="3" t="s">
        <v>182</v>
      </c>
      <c r="K54" s="3" t="s">
        <v>183</v>
      </c>
      <c r="L54" s="2" t="s">
        <v>184</v>
      </c>
      <c r="M54" s="2" t="s">
        <v>185</v>
      </c>
    </row>
    <row r="55" spans="1:23" ht="25.35" customHeight="1">
      <c r="A55" s="2" t="s">
        <v>179</v>
      </c>
      <c r="B55" s="2" t="s">
        <v>128</v>
      </c>
      <c r="C55" s="2" t="s">
        <v>133</v>
      </c>
      <c r="D55" s="2" t="s">
        <v>349</v>
      </c>
      <c r="E55" s="7" t="s">
        <v>350</v>
      </c>
      <c r="F55" s="7"/>
      <c r="G55" s="2">
        <f t="shared" si="0"/>
        <v>6</v>
      </c>
      <c r="H55" s="3" t="str">
        <f t="shared" si="2"/>
        <v>Vraagcode: AWB5200</v>
      </c>
      <c r="I55" s="3" t="str">
        <f t="shared" si="3"/>
        <v xml:space="preserve">Instructie: </v>
      </c>
      <c r="J55" s="3" t="s">
        <v>182</v>
      </c>
      <c r="K55" s="3" t="s">
        <v>183</v>
      </c>
      <c r="L55" s="2" t="s">
        <v>184</v>
      </c>
      <c r="M55" s="2" t="s">
        <v>185</v>
      </c>
    </row>
    <row r="56" spans="1:23" ht="25.35" customHeight="1">
      <c r="A56" s="2" t="s">
        <v>179</v>
      </c>
      <c r="B56" s="2" t="s">
        <v>128</v>
      </c>
      <c r="C56" s="2" t="s">
        <v>135</v>
      </c>
      <c r="D56" s="2" t="s">
        <v>351</v>
      </c>
      <c r="E56" s="3" t="s">
        <v>352</v>
      </c>
      <c r="F56" s="3" t="s">
        <v>353</v>
      </c>
      <c r="G56" s="2">
        <f t="shared" si="0"/>
        <v>16</v>
      </c>
      <c r="H56" s="3" t="str">
        <f t="shared" si="2"/>
        <v>Vraagcode: AWB5300</v>
      </c>
      <c r="I56" s="3" t="str">
        <f t="shared" si="3"/>
        <v>Instructie: Wordt alleen gesteld aan de huurders die bij AWB5200 een 6 of lager geven.</v>
      </c>
      <c r="J56" s="3" t="s">
        <v>182</v>
      </c>
      <c r="K56" s="3" t="s">
        <v>183</v>
      </c>
      <c r="L56" s="2" t="s">
        <v>354</v>
      </c>
      <c r="M56" s="2" t="s">
        <v>355</v>
      </c>
      <c r="N56" s="2" t="s">
        <v>356</v>
      </c>
      <c r="O56" s="2" t="s">
        <v>357</v>
      </c>
      <c r="P56" s="2" t="s">
        <v>358</v>
      </c>
      <c r="Q56" s="2" t="s">
        <v>359</v>
      </c>
      <c r="R56" s="2" t="s">
        <v>360</v>
      </c>
      <c r="S56" s="2" t="s">
        <v>361</v>
      </c>
      <c r="T56" s="2" t="s">
        <v>362</v>
      </c>
      <c r="U56" s="2" t="s">
        <v>363</v>
      </c>
      <c r="V56" s="2" t="s">
        <v>207</v>
      </c>
      <c r="W56" s="2" t="s">
        <v>185</v>
      </c>
    </row>
    <row r="57" spans="1:23" ht="25.35" customHeight="1">
      <c r="A57" s="2" t="s">
        <v>179</v>
      </c>
      <c r="B57" s="2" t="s">
        <v>128</v>
      </c>
      <c r="C57" s="2" t="s">
        <v>137</v>
      </c>
      <c r="D57" s="2" t="s">
        <v>364</v>
      </c>
      <c r="E57" s="3" t="s">
        <v>352</v>
      </c>
      <c r="F57" s="3" t="s">
        <v>365</v>
      </c>
      <c r="G57" s="2">
        <f t="shared" si="0"/>
        <v>15</v>
      </c>
      <c r="H57" s="3" t="str">
        <f t="shared" si="2"/>
        <v>Vraagcode: AWB5400</v>
      </c>
      <c r="I57" s="3" t="str">
        <f t="shared" si="3"/>
        <v>Instructie: Wordt alleen gesteld aan de huurders die bij AWB5200 een 8 of hoger geven.</v>
      </c>
      <c r="J57" s="3" t="s">
        <v>182</v>
      </c>
      <c r="K57" s="3" t="s">
        <v>183</v>
      </c>
      <c r="L57" s="2" t="s">
        <v>366</v>
      </c>
      <c r="M57" s="2" t="s">
        <v>367</v>
      </c>
      <c r="N57" s="2" t="s">
        <v>368</v>
      </c>
      <c r="O57" s="2" t="s">
        <v>369</v>
      </c>
      <c r="P57" s="2" t="s">
        <v>370</v>
      </c>
      <c r="Q57" s="2" t="s">
        <v>371</v>
      </c>
      <c r="R57" s="2" t="s">
        <v>372</v>
      </c>
      <c r="S57" s="2" t="s">
        <v>373</v>
      </c>
      <c r="T57" s="2" t="s">
        <v>374</v>
      </c>
      <c r="U57" s="2" t="s">
        <v>207</v>
      </c>
      <c r="V57" s="2" t="s">
        <v>185</v>
      </c>
    </row>
    <row r="58" spans="1:23" ht="25.35" customHeight="1">
      <c r="A58" s="2" t="s">
        <v>179</v>
      </c>
      <c r="B58" s="2" t="s">
        <v>128</v>
      </c>
      <c r="C58" s="2" t="s">
        <v>138</v>
      </c>
      <c r="D58" s="2" t="s">
        <v>375</v>
      </c>
      <c r="E58" s="7" t="s">
        <v>376</v>
      </c>
      <c r="F58" s="3"/>
      <c r="G58" s="2">
        <f t="shared" si="0"/>
        <v>6</v>
      </c>
      <c r="H58" s="3" t="str">
        <f t="shared" si="2"/>
        <v>Vraagcode: AWB5500</v>
      </c>
      <c r="I58" s="3" t="str">
        <f t="shared" si="3"/>
        <v xml:space="preserve">Instructie: </v>
      </c>
      <c r="J58" s="3" t="s">
        <v>182</v>
      </c>
      <c r="K58" s="3" t="s">
        <v>183</v>
      </c>
      <c r="L58" s="2" t="s">
        <v>184</v>
      </c>
      <c r="M58" s="2" t="s">
        <v>185</v>
      </c>
    </row>
    <row r="59" spans="1:23" ht="25.35" customHeight="1">
      <c r="A59" s="2" t="s">
        <v>179</v>
      </c>
      <c r="B59" s="2" t="s">
        <v>128</v>
      </c>
      <c r="C59" s="2" t="s">
        <v>140</v>
      </c>
      <c r="D59" s="2" t="s">
        <v>377</v>
      </c>
      <c r="E59" s="7" t="s">
        <v>141</v>
      </c>
      <c r="F59" s="3" t="s">
        <v>378</v>
      </c>
      <c r="G59" s="2">
        <f t="shared" si="0"/>
        <v>5</v>
      </c>
      <c r="H59" s="3" t="str">
        <f t="shared" si="2"/>
        <v>Vraagcode: AWB5600</v>
      </c>
      <c r="I59" s="3" t="str">
        <f t="shared" si="3"/>
        <v>Instructie: Wordt alleen gesteld aan de huurders die bij AWB5500 een 6 of lager geven.</v>
      </c>
      <c r="J59" s="3" t="s">
        <v>182</v>
      </c>
      <c r="K59" s="3" t="s">
        <v>183</v>
      </c>
      <c r="L59" s="2" t="s">
        <v>187</v>
      </c>
    </row>
    <row r="60" spans="1:23" ht="25.35" customHeight="1">
      <c r="A60" s="2" t="s">
        <v>179</v>
      </c>
      <c r="B60" s="2" t="s">
        <v>128</v>
      </c>
      <c r="C60" s="2" t="s">
        <v>142</v>
      </c>
      <c r="D60" s="2" t="s">
        <v>379</v>
      </c>
      <c r="E60" s="1" t="s">
        <v>380</v>
      </c>
      <c r="G60" s="2">
        <f t="shared" si="0"/>
        <v>6</v>
      </c>
      <c r="H60" s="3" t="str">
        <f t="shared" si="2"/>
        <v>Vraagcode: AWB5700</v>
      </c>
      <c r="I60" s="3" t="str">
        <f t="shared" si="3"/>
        <v xml:space="preserve">Instructie: </v>
      </c>
      <c r="J60" s="3" t="s">
        <v>182</v>
      </c>
      <c r="K60" s="3" t="s">
        <v>183</v>
      </c>
      <c r="L60" s="2" t="s">
        <v>184</v>
      </c>
      <c r="M60" s="2" t="s">
        <v>185</v>
      </c>
    </row>
    <row r="61" spans="1:23" ht="25.35" customHeight="1">
      <c r="A61" s="2" t="s">
        <v>179</v>
      </c>
      <c r="B61" s="2" t="s">
        <v>128</v>
      </c>
      <c r="C61" s="2" t="s">
        <v>144</v>
      </c>
      <c r="D61" s="2" t="s">
        <v>381</v>
      </c>
      <c r="E61" s="3" t="s">
        <v>382</v>
      </c>
      <c r="F61" s="2" t="s">
        <v>383</v>
      </c>
      <c r="G61" s="2">
        <f t="shared" si="0"/>
        <v>15</v>
      </c>
      <c r="H61" s="3" t="str">
        <f t="shared" si="2"/>
        <v>Vraagcode: AWB5800</v>
      </c>
      <c r="I61" s="3" t="str">
        <f t="shared" si="3"/>
        <v>Instructie: Wordt alleen gesteld aan de huurders die bij AWB5700 een 6 of lager geven.</v>
      </c>
      <c r="J61" s="3" t="s">
        <v>182</v>
      </c>
      <c r="K61" s="3" t="s">
        <v>183</v>
      </c>
      <c r="L61" s="2" t="s">
        <v>384</v>
      </c>
      <c r="M61" s="2" t="s">
        <v>385</v>
      </c>
      <c r="N61" s="2" t="s">
        <v>386</v>
      </c>
      <c r="O61" s="2" t="s">
        <v>387</v>
      </c>
      <c r="P61" s="2" t="s">
        <v>388</v>
      </c>
      <c r="Q61" s="2" t="s">
        <v>389</v>
      </c>
      <c r="R61" s="2" t="s">
        <v>390</v>
      </c>
      <c r="S61" s="2" t="s">
        <v>391</v>
      </c>
      <c r="T61" s="2" t="s">
        <v>392</v>
      </c>
      <c r="U61" s="2" t="s">
        <v>207</v>
      </c>
      <c r="V61" s="2" t="s">
        <v>185</v>
      </c>
    </row>
    <row r="62" spans="1:23" ht="25.35" customHeight="1">
      <c r="A62" s="2" t="s">
        <v>179</v>
      </c>
      <c r="B62" s="2" t="s">
        <v>128</v>
      </c>
      <c r="C62" s="2" t="s">
        <v>146</v>
      </c>
      <c r="D62" s="2" t="s">
        <v>393</v>
      </c>
      <c r="E62" s="3" t="s">
        <v>382</v>
      </c>
      <c r="F62" s="3" t="s">
        <v>394</v>
      </c>
      <c r="G62" s="2">
        <f t="shared" si="0"/>
        <v>14</v>
      </c>
      <c r="H62" s="3" t="str">
        <f t="shared" si="2"/>
        <v>Vraagcode: AWB5900</v>
      </c>
      <c r="I62" s="3" t="str">
        <f t="shared" si="3"/>
        <v>Instructie: Wordt alleen gesteld aan de huurders die bij AWB5700 een 8 of hoger geven.</v>
      </c>
      <c r="J62" s="3" t="s">
        <v>182</v>
      </c>
      <c r="K62" s="3" t="s">
        <v>183</v>
      </c>
      <c r="L62" s="2" t="s">
        <v>395</v>
      </c>
      <c r="M62" s="2" t="s">
        <v>396</v>
      </c>
      <c r="N62" s="2" t="s">
        <v>397</v>
      </c>
      <c r="O62" s="2" t="s">
        <v>398</v>
      </c>
      <c r="P62" s="2" t="s">
        <v>399</v>
      </c>
      <c r="Q62" s="2" t="s">
        <v>400</v>
      </c>
      <c r="R62" s="2" t="s">
        <v>401</v>
      </c>
      <c r="S62" s="2" t="s">
        <v>402</v>
      </c>
      <c r="T62" s="2" t="s">
        <v>207</v>
      </c>
      <c r="U62" s="2" t="s">
        <v>185</v>
      </c>
    </row>
    <row r="63" spans="1:23" ht="25.35" customHeight="1">
      <c r="A63" s="2" t="s">
        <v>179</v>
      </c>
      <c r="B63" s="2" t="s">
        <v>128</v>
      </c>
      <c r="C63" s="2" t="s">
        <v>147</v>
      </c>
      <c r="D63" s="2" t="s">
        <v>403</v>
      </c>
      <c r="E63" s="7" t="s">
        <v>148</v>
      </c>
      <c r="F63" s="3"/>
      <c r="G63" s="2">
        <f t="shared" si="0"/>
        <v>6</v>
      </c>
      <c r="H63" s="3" t="str">
        <f t="shared" si="2"/>
        <v>Vraagcode: AWB5910</v>
      </c>
      <c r="I63" s="3" t="str">
        <f t="shared" ref="I63:I66" si="7">_xlfn.CONCAT("Instructie: ",F63)</f>
        <v xml:space="preserve">Instructie: </v>
      </c>
      <c r="J63" s="3" t="s">
        <v>182</v>
      </c>
      <c r="K63" s="3" t="s">
        <v>183</v>
      </c>
      <c r="L63" s="2" t="s">
        <v>184</v>
      </c>
      <c r="M63" s="2" t="s">
        <v>185</v>
      </c>
    </row>
    <row r="64" spans="1:23" ht="25.35" customHeight="1">
      <c r="A64" s="2" t="s">
        <v>179</v>
      </c>
      <c r="B64" s="2" t="s">
        <v>128</v>
      </c>
      <c r="C64" s="2" t="s">
        <v>149</v>
      </c>
      <c r="D64" s="2" t="s">
        <v>404</v>
      </c>
      <c r="E64" s="7" t="s">
        <v>150</v>
      </c>
      <c r="F64" s="3"/>
      <c r="G64" s="2">
        <f t="shared" si="0"/>
        <v>6</v>
      </c>
      <c r="H64" s="3" t="str">
        <f t="shared" si="2"/>
        <v>Vraagcode: AWB5920</v>
      </c>
      <c r="I64" s="3" t="str">
        <f t="shared" si="7"/>
        <v xml:space="preserve">Instructie: </v>
      </c>
      <c r="J64" s="3" t="s">
        <v>182</v>
      </c>
      <c r="K64" s="3" t="s">
        <v>183</v>
      </c>
      <c r="L64" s="2" t="s">
        <v>184</v>
      </c>
      <c r="M64" s="2" t="s">
        <v>185</v>
      </c>
    </row>
    <row r="65" spans="1:24" ht="25.35" customHeight="1">
      <c r="A65" s="2" t="s">
        <v>179</v>
      </c>
      <c r="B65" s="2" t="s">
        <v>128</v>
      </c>
      <c r="C65" s="2" t="s">
        <v>151</v>
      </c>
      <c r="D65" s="2" t="s">
        <v>405</v>
      </c>
      <c r="E65" s="7" t="s">
        <v>152</v>
      </c>
      <c r="F65" s="3"/>
      <c r="G65" s="2">
        <f t="shared" si="0"/>
        <v>6</v>
      </c>
      <c r="H65" s="3" t="str">
        <f t="shared" si="2"/>
        <v>Vraagcode: AWB5930</v>
      </c>
      <c r="I65" s="3" t="str">
        <f t="shared" si="7"/>
        <v xml:space="preserve">Instructie: </v>
      </c>
      <c r="J65" s="3" t="s">
        <v>182</v>
      </c>
      <c r="K65" s="3" t="s">
        <v>183</v>
      </c>
      <c r="L65" s="2" t="s">
        <v>184</v>
      </c>
      <c r="M65" s="2" t="s">
        <v>185</v>
      </c>
    </row>
    <row r="66" spans="1:24" ht="25.35" customHeight="1">
      <c r="A66" s="2" t="s">
        <v>179</v>
      </c>
      <c r="B66" s="2" t="s">
        <v>128</v>
      </c>
      <c r="C66" s="2" t="s">
        <v>153</v>
      </c>
      <c r="D66" s="2" t="s">
        <v>406</v>
      </c>
      <c r="E66" s="7" t="s">
        <v>154</v>
      </c>
      <c r="F66" s="3"/>
      <c r="G66" s="2">
        <f t="shared" si="0"/>
        <v>6</v>
      </c>
      <c r="H66" s="3" t="str">
        <f t="shared" si="2"/>
        <v>Vraagcode: AWB5940</v>
      </c>
      <c r="I66" s="3" t="str">
        <f t="shared" si="7"/>
        <v xml:space="preserve">Instructie: </v>
      </c>
      <c r="J66" s="3" t="s">
        <v>182</v>
      </c>
      <c r="K66" s="3" t="s">
        <v>183</v>
      </c>
      <c r="L66" s="2" t="s">
        <v>184</v>
      </c>
      <c r="M66" s="2" t="s">
        <v>185</v>
      </c>
    </row>
    <row r="67" spans="1:24" ht="25.35" customHeight="1">
      <c r="A67" s="2" t="s">
        <v>179</v>
      </c>
      <c r="B67" s="2" t="s">
        <v>128</v>
      </c>
      <c r="C67" s="2" t="s">
        <v>155</v>
      </c>
      <c r="D67" s="2" t="s">
        <v>407</v>
      </c>
      <c r="E67" s="1" t="s">
        <v>156</v>
      </c>
      <c r="F67" s="1"/>
      <c r="G67" s="2">
        <f t="shared" si="0"/>
        <v>7</v>
      </c>
      <c r="H67" s="3" t="str">
        <f t="shared" si="2"/>
        <v>Vraagcode: AWB6000</v>
      </c>
      <c r="I67" s="3" t="str">
        <f t="shared" si="3"/>
        <v xml:space="preserve">Instructie: </v>
      </c>
      <c r="J67" s="3" t="s">
        <v>182</v>
      </c>
      <c r="K67" s="3" t="s">
        <v>183</v>
      </c>
      <c r="L67" s="2" t="s">
        <v>305</v>
      </c>
      <c r="M67" s="2" t="s">
        <v>408</v>
      </c>
      <c r="N67" s="2" t="s">
        <v>328</v>
      </c>
    </row>
    <row r="68" spans="1:24" ht="25.35" customHeight="1">
      <c r="A68" s="2" t="s">
        <v>179</v>
      </c>
      <c r="B68" s="2" t="s">
        <v>128</v>
      </c>
      <c r="C68" s="2" t="s">
        <v>157</v>
      </c>
      <c r="D68" s="2" t="s">
        <v>409</v>
      </c>
      <c r="E68" s="3" t="s">
        <v>410</v>
      </c>
      <c r="F68" s="3" t="s">
        <v>411</v>
      </c>
      <c r="G68" s="2">
        <f t="shared" si="0"/>
        <v>17</v>
      </c>
      <c r="H68" s="3" t="str">
        <f t="shared" si="2"/>
        <v>Vraagcode: AWB6100</v>
      </c>
      <c r="I68" s="3" t="str">
        <f t="shared" si="3"/>
        <v>Instructie: Wordt alleen gesteld aan de huurders die bij AWB6000 aangeven (misschien) te willen verhuizen.</v>
      </c>
      <c r="J68" s="3" t="s">
        <v>182</v>
      </c>
      <c r="K68" s="3" t="s">
        <v>183</v>
      </c>
      <c r="L68" s="2" t="s">
        <v>412</v>
      </c>
      <c r="M68" s="2" t="s">
        <v>413</v>
      </c>
      <c r="N68" s="2" t="s">
        <v>414</v>
      </c>
      <c r="O68" s="2" t="s">
        <v>415</v>
      </c>
      <c r="P68" s="2" t="s">
        <v>416</v>
      </c>
      <c r="Q68" s="2" t="s">
        <v>417</v>
      </c>
      <c r="R68" s="2" t="s">
        <v>418</v>
      </c>
      <c r="S68" s="2" t="s">
        <v>419</v>
      </c>
      <c r="T68" s="2" t="s">
        <v>420</v>
      </c>
      <c r="U68" s="2" t="s">
        <v>421</v>
      </c>
      <c r="V68" s="2" t="s">
        <v>422</v>
      </c>
      <c r="W68" s="2" t="s">
        <v>207</v>
      </c>
      <c r="X68" s="2" t="s">
        <v>185</v>
      </c>
    </row>
    <row r="69" spans="1:24" ht="25.35" customHeight="1">
      <c r="A69" s="2" t="s">
        <v>179</v>
      </c>
      <c r="B69" s="2" t="s">
        <v>423</v>
      </c>
      <c r="C69" s="2" t="s">
        <v>163</v>
      </c>
      <c r="D69" s="2" t="s">
        <v>424</v>
      </c>
      <c r="E69" s="1" t="s">
        <v>164</v>
      </c>
      <c r="F69" s="3"/>
      <c r="G69" s="2">
        <f t="shared" si="0"/>
        <v>8</v>
      </c>
      <c r="H69" s="3" t="str">
        <f t="shared" si="2"/>
        <v>Vraagcode: AAK6200</v>
      </c>
      <c r="I69" s="3" t="str">
        <f t="shared" si="3"/>
        <v xml:space="preserve">Instructie: </v>
      </c>
      <c r="J69" s="3" t="s">
        <v>182</v>
      </c>
      <c r="K69" s="3" t="s">
        <v>183</v>
      </c>
      <c r="L69" s="2" t="s">
        <v>425</v>
      </c>
      <c r="M69" s="2" t="s">
        <v>426</v>
      </c>
      <c r="N69" s="2" t="s">
        <v>427</v>
      </c>
      <c r="O69" s="2" t="s">
        <v>428</v>
      </c>
    </row>
    <row r="70" spans="1:24" ht="25.35" customHeight="1">
      <c r="A70" s="2" t="s">
        <v>179</v>
      </c>
      <c r="B70" s="2" t="s">
        <v>423</v>
      </c>
      <c r="C70" s="2" t="s">
        <v>165</v>
      </c>
      <c r="D70" s="2" t="s">
        <v>429</v>
      </c>
      <c r="E70" s="1" t="s">
        <v>166</v>
      </c>
      <c r="F70" s="1"/>
      <c r="G70" s="2">
        <f t="shared" si="0"/>
        <v>5</v>
      </c>
      <c r="H70" s="3" t="str">
        <f t="shared" si="2"/>
        <v>Vraagcode: AAK6300</v>
      </c>
      <c r="I70" s="3" t="str">
        <f t="shared" si="3"/>
        <v xml:space="preserve">Instructie: </v>
      </c>
      <c r="J70" s="3" t="s">
        <v>182</v>
      </c>
      <c r="K70" s="3" t="s">
        <v>183</v>
      </c>
      <c r="L70" s="2" t="s">
        <v>430</v>
      </c>
    </row>
    <row r="71" spans="1:24" ht="25.35" customHeight="1">
      <c r="A71" s="2" t="s">
        <v>179</v>
      </c>
      <c r="B71" s="2" t="s">
        <v>423</v>
      </c>
      <c r="C71" s="2" t="s">
        <v>167</v>
      </c>
      <c r="D71" s="2" t="s">
        <v>431</v>
      </c>
      <c r="E71" s="1" t="s">
        <v>168</v>
      </c>
      <c r="F71" s="1"/>
      <c r="G71" s="2">
        <f t="shared" si="0"/>
        <v>10</v>
      </c>
      <c r="H71" s="3" t="str">
        <f t="shared" si="2"/>
        <v>Vraagcode: AAK6400</v>
      </c>
      <c r="I71" s="3" t="str">
        <f t="shared" si="3"/>
        <v xml:space="preserve">Instructie: </v>
      </c>
      <c r="J71" s="3" t="s">
        <v>182</v>
      </c>
      <c r="K71" s="3" t="s">
        <v>183</v>
      </c>
      <c r="L71" s="2" t="s">
        <v>432</v>
      </c>
      <c r="M71" s="2" t="s">
        <v>433</v>
      </c>
      <c r="N71" s="2" t="s">
        <v>434</v>
      </c>
      <c r="O71" s="2" t="s">
        <v>435</v>
      </c>
      <c r="P71" s="2" t="s">
        <v>207</v>
      </c>
      <c r="Q71" s="2" t="s">
        <v>428</v>
      </c>
    </row>
    <row r="72" spans="1:24" ht="25.35" customHeight="1">
      <c r="A72" s="2" t="s">
        <v>179</v>
      </c>
      <c r="B72" s="2" t="s">
        <v>436</v>
      </c>
      <c r="C72" s="2" t="s">
        <v>169</v>
      </c>
      <c r="D72" s="2" t="s">
        <v>437</v>
      </c>
      <c r="E72" s="3" t="s">
        <v>438</v>
      </c>
      <c r="F72" s="1"/>
      <c r="G72" s="2">
        <f t="shared" ref="G72" si="8">COUNTA(H72:AD72)</f>
        <v>6</v>
      </c>
      <c r="H72" s="3" t="str">
        <f t="shared" si="2"/>
        <v>Vraagcode: AAN6500</v>
      </c>
      <c r="I72" s="3" t="str">
        <f t="shared" ref="I72" si="9">_xlfn.CONCAT("Instructie: ",F72)</f>
        <v xml:space="preserve">Instructie: </v>
      </c>
      <c r="J72" s="3" t="s">
        <v>182</v>
      </c>
      <c r="K72" s="3" t="s">
        <v>183</v>
      </c>
      <c r="L72" s="2" t="s">
        <v>305</v>
      </c>
      <c r="M72" s="2" t="s">
        <v>328</v>
      </c>
    </row>
  </sheetData>
  <phoneticPr fontId="5"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60e1e4e-9f14-4b38-8b4a-7c12312fcced" xsi:nil="true"/>
    <lcf76f155ced4ddcb4097134ff3c332f xmlns="1678bb82-5317-4b8e-a825-7d6f7084c8f0">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859E456F0D68E64FA8739A3C1BB85895" ma:contentTypeVersion="23" ma:contentTypeDescription="Een nieuw document maken." ma:contentTypeScope="" ma:versionID="02364c478e9bd3a6d37f7da1aafb9cb2">
  <xsd:schema xmlns:xsd="http://www.w3.org/2001/XMLSchema" xmlns:xs="http://www.w3.org/2001/XMLSchema" xmlns:p="http://schemas.microsoft.com/office/2006/metadata/properties" xmlns:ns2="f8787a3f-9b5e-4c45-a5cd-01b8e6a38312" xmlns:ns3="f60e1e4e-9f14-4b38-8b4a-7c12312fcced" xmlns:ns4="1678bb82-5317-4b8e-a825-7d6f7084c8f0" targetNamespace="http://schemas.microsoft.com/office/2006/metadata/properties" ma:root="true" ma:fieldsID="74b583dc9e88afaa1c9b459251418866" ns2:_="" ns3:_="" ns4:_="">
    <xsd:import namespace="f8787a3f-9b5e-4c45-a5cd-01b8e6a38312"/>
    <xsd:import namespace="f60e1e4e-9f14-4b38-8b4a-7c12312fcced"/>
    <xsd:import namespace="1678bb82-5317-4b8e-a825-7d6f7084c8f0"/>
    <xsd:element name="properties">
      <xsd:complexType>
        <xsd:sequence>
          <xsd:element name="documentManagement">
            <xsd:complexType>
              <xsd:all>
                <xsd:element ref="ns2:SharedWithUsers" minOccurs="0"/>
                <xsd:element ref="ns3:_dlc_DocId" minOccurs="0"/>
                <xsd:element ref="ns3:_dlc_DocIdUrl" minOccurs="0"/>
                <xsd:element ref="ns3:_dlc_DocIdPersistId" minOccurs="0"/>
                <xsd:element ref="ns2:SharingHintHash" minOccurs="0"/>
                <xsd:element ref="ns2:SharedWithDetails" minOccurs="0"/>
                <xsd:element ref="ns2:LastSharedByUser" minOccurs="0"/>
                <xsd:element ref="ns2:LastSharedByTime"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GenerationTime" minOccurs="0"/>
                <xsd:element ref="ns4:MediaServiceEventHashCode" minOccurs="0"/>
                <xsd:element ref="ns4:MediaServiceAutoKeyPoints" minOccurs="0"/>
                <xsd:element ref="ns4:MediaServiceKeyPoints" minOccurs="0"/>
                <xsd:element ref="ns4:MediaLengthInSeconds" minOccurs="0"/>
                <xsd:element ref="ns4:lcf76f155ced4ddcb4097134ff3c332f" minOccurs="0"/>
                <xsd:element ref="ns3: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787a3f-9b5e-4c45-a5cd-01b8e6a38312"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2" nillable="true" ma:displayName="Hint-hash delen" ma:internalName="SharingHintHash" ma:readOnly="true">
      <xsd:simpleType>
        <xsd:restriction base="dms:Text"/>
      </xsd:simpleType>
    </xsd:element>
    <xsd:element name="SharedWithDetails" ma:index="13" nillable="true" ma:displayName="Gedeeld met details" ma:description="" ma:internalName="SharedWithDetails" ma:readOnly="true">
      <xsd:simpleType>
        <xsd:restriction base="dms:Note">
          <xsd:maxLength value="255"/>
        </xsd:restriction>
      </xsd:simpleType>
    </xsd:element>
    <xsd:element name="LastSharedByUser" ma:index="14" nillable="true" ma:displayName="Laatst gedeeld, per gebruiker" ma:description="" ma:internalName="LastSharedByUser" ma:readOnly="true">
      <xsd:simpleType>
        <xsd:restriction base="dms:Note">
          <xsd:maxLength value="255"/>
        </xsd:restriction>
      </xsd:simpleType>
    </xsd:element>
    <xsd:element name="LastSharedByTime" ma:index="15" nillable="true" ma:displayName="Laatst gedeeld, per tijdstip"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60e1e4e-9f14-4b38-8b4a-7c12312fcced" elementFormDefault="qualified">
    <xsd:import namespace="http://schemas.microsoft.com/office/2006/documentManagement/types"/>
    <xsd:import namespace="http://schemas.microsoft.com/office/infopath/2007/PartnerControls"/>
    <xsd:element name="_dlc_DocId" ma:index="9" nillable="true" ma:displayName="Waarde van de document-id" ma:description="De waarde van de document-id die aan dit item is toegewezen." ma:internalName="_dlc_DocId" ma:readOnly="true">
      <xsd:simpleType>
        <xsd:restriction base="dms:Text"/>
      </xsd:simpleType>
    </xsd:element>
    <xsd:element name="_dlc_DocIdUrl" ma:index="10"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element name="TaxCatchAll" ma:index="29" nillable="true" ma:displayName="Taxonomy Catch All Column" ma:hidden="true" ma:list="{2c8bf437-5ea7-4a70-83e8-e3bd08aa3eca}" ma:internalName="TaxCatchAll" ma:showField="CatchAllData" ma:web="f60e1e4e-9f14-4b38-8b4a-7c12312fcce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678bb82-5317-4b8e-a825-7d6f7084c8f0" elementFormDefault="qualified">
    <xsd:import namespace="http://schemas.microsoft.com/office/2006/documentManagement/types"/>
    <xsd:import namespace="http://schemas.microsoft.com/office/infopath/2007/PartnerControls"/>
    <xsd:element name="MediaServiceMetadata" ma:index="16" nillable="true" ma:displayName="MediaServiceMetadata" ma:description="" ma:hidden="true" ma:internalName="MediaServiceMetadata" ma:readOnly="true">
      <xsd:simpleType>
        <xsd:restriction base="dms:Note"/>
      </xsd:simpleType>
    </xsd:element>
    <xsd:element name="MediaServiceFastMetadata" ma:index="17" nillable="true" ma:displayName="MediaServiceFastMetadata" ma:description="" ma:hidden="true" ma:internalName="MediaServiceFastMetadata" ma:readOnly="true">
      <xsd:simpleType>
        <xsd:restriction base="dms:Note"/>
      </xsd:simpleType>
    </xsd:element>
    <xsd:element name="MediaServiceDateTaken" ma:index="18" nillable="true" ma:displayName="MediaServiceDateTaken" ma:description="" ma:hidden="true" ma:internalName="MediaServiceDateTaken" ma:readOnly="true">
      <xsd:simpleType>
        <xsd:restriction base="dms:Text"/>
      </xsd:simpleType>
    </xsd:element>
    <xsd:element name="MediaServiceAutoTags" ma:index="19" nillable="true" ma:displayName="MediaServiceAutoTags" ma:description="" ma:internalName="MediaServiceAutoTags" ma:readOnly="true">
      <xsd:simpleType>
        <xsd:restriction base="dms:Text"/>
      </xsd:simpleType>
    </xsd:element>
    <xsd:element name="MediaServiceOCR" ma:index="20" nillable="true" ma:displayName="MediaServiceOCR" ma:internalName="MediaServiceOCR" ma:readOnly="true">
      <xsd:simpleType>
        <xsd:restriction base="dms:Note">
          <xsd:maxLength value="255"/>
        </xsd:restriction>
      </xsd:simpleType>
    </xsd:element>
    <xsd:element name="MediaServiceLocation" ma:index="21" nillable="true" ma:displayName="MediaServiceLocation" ma:internalName="MediaServiceLocation"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element name="MediaLengthInSeconds" ma:index="26" nillable="true" ma:displayName="Length (seconds)" ma:internalName="MediaLengthInSeconds" ma:readOnly="true">
      <xsd:simpleType>
        <xsd:restriction base="dms:Unknown"/>
      </xsd:simpleType>
    </xsd:element>
    <xsd:element name="lcf76f155ced4ddcb4097134ff3c332f" ma:index="28" nillable="true" ma:taxonomy="true" ma:internalName="lcf76f155ced4ddcb4097134ff3c332f" ma:taxonomyFieldName="MediaServiceImageTags" ma:displayName="Afbeeldingtags" ma:readOnly="false" ma:fieldId="{5cf76f15-5ced-4ddc-b409-7134ff3c332f}" ma:taxonomyMulti="true" ma:sspId="a7237ab0-c086-4b4c-a5e4-1748a2539a9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C14F22-79D4-4EB2-88CA-0EF006590259}"/>
</file>

<file path=customXml/itemProps2.xml><?xml version="1.0" encoding="utf-8"?>
<ds:datastoreItem xmlns:ds="http://schemas.openxmlformats.org/officeDocument/2006/customXml" ds:itemID="{7F8E0108-3797-44F3-AC92-E1CD1DBC3477}"/>
</file>

<file path=customXml/itemProps3.xml><?xml version="1.0" encoding="utf-8"?>
<ds:datastoreItem xmlns:ds="http://schemas.openxmlformats.org/officeDocument/2006/customXml" ds:itemID="{2E724FB0-0C65-4CE7-A69B-9DBD26D49F01}"/>
</file>

<file path=customXml/itemProps4.xml><?xml version="1.0" encoding="utf-8"?>
<ds:datastoreItem xmlns:ds="http://schemas.openxmlformats.org/officeDocument/2006/customXml" ds:itemID="{91D50F56-7CB1-40EE-94BC-5B2C96146EE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Chantal van den Boorn</dc:creator>
  <cp:keywords/>
  <dc:description/>
  <cp:lastModifiedBy>Stanley Soosaipillaj</cp:lastModifiedBy>
  <cp:revision/>
  <dcterms:created xsi:type="dcterms:W3CDTF">2021-10-18T06:48:22Z</dcterms:created>
  <dcterms:modified xsi:type="dcterms:W3CDTF">2026-01-15T13:20:46Z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0x010100859E456F0D68E64FA8739A3C1BB85895</vt:lpwstr>
  </property>
  <property fmtid="{D5CDD505-2E9C-101B-9397-08002B2CF9AE}" pid="3" name="MediaServiceImageTags">
    <vt:lpwstr/>
  </property>
</Properties>
</file>